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" yWindow="105" windowWidth="20730" windowHeight="1176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численность'!$A$1:$L$140</definedName>
    <definedName name="_xlnm.Print_Area" localSheetId="0">'фонд начисленной заработной пла'!$A$1:$L$140</definedName>
  </definedNames>
  <calcPr calcId="124519"/>
</workbook>
</file>

<file path=xl/calcChain.xml><?xml version="1.0" encoding="utf-8"?>
<calcChain xmlns="http://schemas.openxmlformats.org/spreadsheetml/2006/main">
  <c r="C10" i="2"/>
  <c r="C9" s="1"/>
  <c r="D10"/>
  <c r="D140"/>
  <c r="B133"/>
  <c r="D19"/>
  <c r="A135" i="3" l="1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19"/>
  <c r="A118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K19" i="3" l="1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 i="2"/>
  <c r="K34"/>
  <c r="I34"/>
  <c r="G34"/>
  <c r="E34"/>
  <c r="K34" i="1"/>
  <c r="I34"/>
  <c r="G34"/>
  <c r="E34"/>
  <c r="D35" i="3" l="1"/>
  <c r="J21"/>
  <c r="L32"/>
  <c r="H33"/>
  <c r="D29"/>
  <c r="F134"/>
  <c r="J96"/>
  <c r="J132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2"/>
  <c r="J162"/>
  <c r="H162"/>
  <c r="F162"/>
  <c r="D162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35" i="2"/>
  <c r="J135"/>
  <c r="H135"/>
  <c r="F135"/>
  <c r="D135"/>
  <c r="L134"/>
  <c r="J134"/>
  <c r="H134"/>
  <c r="F134"/>
  <c r="D134"/>
  <c r="K133"/>
  <c r="I133"/>
  <c r="G133"/>
  <c r="E133"/>
  <c r="C133"/>
  <c r="D133" s="1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K121"/>
  <c r="I121"/>
  <c r="G121"/>
  <c r="E121"/>
  <c r="C121"/>
  <c r="B121"/>
  <c r="L119"/>
  <c r="J119"/>
  <c r="H119"/>
  <c r="F119"/>
  <c r="D119"/>
  <c r="L118"/>
  <c r="J118"/>
  <c r="H118"/>
  <c r="F118"/>
  <c r="D118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F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D79" s="1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L18"/>
  <c r="J18"/>
  <c r="H18"/>
  <c r="F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G8"/>
  <c r="E8"/>
  <c r="C8"/>
  <c r="K130"/>
  <c r="I130"/>
  <c r="G130"/>
  <c r="E130"/>
  <c r="C130"/>
  <c r="B130"/>
  <c r="K127"/>
  <c r="K127" i="3" s="1"/>
  <c r="I127" i="1"/>
  <c r="G127"/>
  <c r="E127"/>
  <c r="C127"/>
  <c r="C127" i="3" s="1"/>
  <c r="B127" i="1"/>
  <c r="B8"/>
  <c r="K121"/>
  <c r="I121"/>
  <c r="G121"/>
  <c r="E121"/>
  <c r="E121" i="3" s="1"/>
  <c r="C121" i="1"/>
  <c r="B121"/>
  <c r="K116"/>
  <c r="I116"/>
  <c r="G116"/>
  <c r="E116"/>
  <c r="C116"/>
  <c r="B116"/>
  <c r="B116" i="3" s="1"/>
  <c r="K112" i="1"/>
  <c r="I112"/>
  <c r="G112"/>
  <c r="E112"/>
  <c r="C112"/>
  <c r="B112"/>
  <c r="K108"/>
  <c r="I108"/>
  <c r="G108"/>
  <c r="E108"/>
  <c r="C108"/>
  <c r="B108"/>
  <c r="K104"/>
  <c r="I104"/>
  <c r="I104" i="3" s="1"/>
  <c r="G104" i="1"/>
  <c r="E104"/>
  <c r="E104" i="3" s="1"/>
  <c r="C104" i="1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E94"/>
  <c r="C94"/>
  <c r="B94"/>
  <c r="B94" i="3" s="1"/>
  <c r="K91" i="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E25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L117"/>
  <c r="J117"/>
  <c r="H117"/>
  <c r="F117"/>
  <c r="L115"/>
  <c r="J115"/>
  <c r="H115"/>
  <c r="F115"/>
  <c r="L114"/>
  <c r="J114"/>
  <c r="H114"/>
  <c r="F114"/>
  <c r="L113"/>
  <c r="J113"/>
  <c r="H113"/>
  <c r="F113"/>
  <c r="L111"/>
  <c r="J111"/>
  <c r="H111"/>
  <c r="F111"/>
  <c r="L110"/>
  <c r="J110"/>
  <c r="H110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5"/>
  <c r="D114"/>
  <c r="D113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I16"/>
  <c r="G16"/>
  <c r="E16"/>
  <c r="C16"/>
  <c r="B16"/>
  <c r="B12"/>
  <c r="L140"/>
  <c r="J140"/>
  <c r="H140"/>
  <c r="F140"/>
  <c r="D140"/>
  <c r="L34"/>
  <c r="J34"/>
  <c r="H34"/>
  <c r="K12"/>
  <c r="I12"/>
  <c r="G12"/>
  <c r="E12"/>
  <c r="C12"/>
  <c r="E108" i="3" l="1"/>
  <c r="I121"/>
  <c r="G108"/>
  <c r="D34" i="2"/>
  <c r="K16" i="3"/>
  <c r="G130"/>
  <c r="B16"/>
  <c r="I16"/>
  <c r="L16" s="1"/>
  <c r="G94"/>
  <c r="E127"/>
  <c r="F127" s="1"/>
  <c r="B130"/>
  <c r="G25"/>
  <c r="K14" i="2"/>
  <c r="I8" i="3"/>
  <c r="C8"/>
  <c r="C94"/>
  <c r="D94" s="1"/>
  <c r="G8"/>
  <c r="J20" i="2"/>
  <c r="G127" i="3"/>
  <c r="C130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C12"/>
  <c r="E85"/>
  <c r="K31"/>
  <c r="E37"/>
  <c r="E61"/>
  <c r="H61" s="1"/>
  <c r="E73"/>
  <c r="K85"/>
  <c r="H112" i="1"/>
  <c r="G31" i="3"/>
  <c r="B37"/>
  <c r="I37"/>
  <c r="B40"/>
  <c r="I40"/>
  <c r="B46"/>
  <c r="I46"/>
  <c r="B49"/>
  <c r="B52"/>
  <c r="I52"/>
  <c r="B55"/>
  <c r="I58"/>
  <c r="B61"/>
  <c r="I61"/>
  <c r="B64"/>
  <c r="I64"/>
  <c r="B70"/>
  <c r="I70"/>
  <c r="B73"/>
  <c r="B76"/>
  <c r="I76"/>
  <c r="B79"/>
  <c r="G79"/>
  <c r="G82"/>
  <c r="G85"/>
  <c r="G88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E8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L121" s="1"/>
  <c r="I127"/>
  <c r="I130"/>
  <c r="D31" i="2"/>
  <c r="H100"/>
  <c r="L108"/>
  <c r="K8" i="3"/>
  <c r="K12"/>
  <c r="I12"/>
  <c r="L12" i="2"/>
  <c r="G12" i="3"/>
  <c r="E12"/>
  <c r="B8"/>
  <c r="B12"/>
  <c r="L133" i="2"/>
  <c r="J133"/>
  <c r="J133" i="3"/>
  <c r="L130" i="2"/>
  <c r="K130" i="3"/>
  <c r="E130"/>
  <c r="D130" i="2"/>
  <c r="H127"/>
  <c r="L121"/>
  <c r="G121" i="3"/>
  <c r="H121" s="1"/>
  <c r="C121"/>
  <c r="F121" s="1"/>
  <c r="K116"/>
  <c r="I116"/>
  <c r="L94" i="2"/>
  <c r="K108" i="3"/>
  <c r="I108"/>
  <c r="F108" i="2"/>
  <c r="G104" i="3"/>
  <c r="J104" s="1"/>
  <c r="D104" i="2"/>
  <c r="F104"/>
  <c r="K100" i="3"/>
  <c r="L100" s="1"/>
  <c r="E100"/>
  <c r="C100"/>
  <c r="B100"/>
  <c r="I25"/>
  <c r="E25"/>
  <c r="C25"/>
  <c r="G16"/>
  <c r="H133"/>
  <c r="H121" i="1"/>
  <c r="H116"/>
  <c r="G116" i="3"/>
  <c r="D116" i="1"/>
  <c r="C116" i="3"/>
  <c r="H108"/>
  <c r="D108" i="1"/>
  <c r="C108" i="3"/>
  <c r="H104" i="1"/>
  <c r="F104"/>
  <c r="C104" i="3"/>
  <c r="H100" i="1"/>
  <c r="G100" i="3"/>
  <c r="J100" s="1"/>
  <c r="J94"/>
  <c r="K20"/>
  <c r="I20"/>
  <c r="G20"/>
  <c r="E16"/>
  <c r="B127"/>
  <c r="D127" s="1"/>
  <c r="G125" i="2"/>
  <c r="J130"/>
  <c r="H130"/>
  <c r="L127"/>
  <c r="K125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K14" i="3" s="1"/>
  <c r="I125" i="1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L112"/>
  <c r="G125"/>
  <c r="J130"/>
  <c r="H133"/>
  <c r="I23"/>
  <c r="L46"/>
  <c r="L61"/>
  <c r="B125"/>
  <c r="H130"/>
  <c r="G14"/>
  <c r="G23"/>
  <c r="K23"/>
  <c r="L116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J112"/>
  <c r="F116"/>
  <c r="L121"/>
  <c r="F49"/>
  <c r="F40"/>
  <c r="J43"/>
  <c r="D55"/>
  <c r="H40"/>
  <c r="D43"/>
  <c r="H55"/>
  <c r="D58"/>
  <c r="F58"/>
  <c r="D67"/>
  <c r="L67"/>
  <c r="D85"/>
  <c r="L85"/>
  <c r="H91"/>
  <c r="D97"/>
  <c r="L97"/>
  <c r="J116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8" i="3" l="1"/>
  <c r="C11"/>
  <c r="G13" i="2"/>
  <c r="J108" i="3"/>
  <c r="H88"/>
  <c r="D130"/>
  <c r="E14"/>
  <c r="J25"/>
  <c r="J37"/>
  <c r="H25"/>
  <c r="F130"/>
  <c r="J58"/>
  <c r="J16"/>
  <c r="L14" i="2"/>
  <c r="J130" i="3"/>
  <c r="H127"/>
  <c r="F64"/>
  <c r="J8"/>
  <c r="F8"/>
  <c r="H82"/>
  <c r="J64"/>
  <c r="L8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H12"/>
  <c r="H11" s="1"/>
  <c r="K11"/>
  <c r="F25"/>
  <c r="L12"/>
  <c r="I11"/>
  <c r="J12"/>
  <c r="L133"/>
  <c r="C125"/>
  <c r="I14"/>
  <c r="L14" s="1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25"/>
  <c r="K13" s="1"/>
  <c r="K10" i="1"/>
  <c r="I125" i="3"/>
  <c r="G125"/>
  <c r="E125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4"/>
  <c r="B136"/>
  <c r="G136" i="2"/>
  <c r="H125"/>
  <c r="F14"/>
  <c r="K13"/>
  <c r="K136"/>
  <c r="L125"/>
  <c r="J14"/>
  <c r="E10"/>
  <c r="D14"/>
  <c r="I10"/>
  <c r="H125" i="1"/>
  <c r="B11" i="3"/>
  <c r="F23" i="2"/>
  <c r="F11"/>
  <c r="J23"/>
  <c r="D23"/>
  <c r="J11"/>
  <c r="H11"/>
  <c r="C136"/>
  <c r="C13"/>
  <c r="D125"/>
  <c r="L11"/>
  <c r="E136"/>
  <c r="F125"/>
  <c r="E13"/>
  <c r="H14"/>
  <c r="I136"/>
  <c r="J125"/>
  <c r="I13"/>
  <c r="D11"/>
  <c r="H23"/>
  <c r="F23" i="1"/>
  <c r="C10"/>
  <c r="J14"/>
  <c r="G13"/>
  <c r="J125"/>
  <c r="I13"/>
  <c r="L14"/>
  <c r="L125"/>
  <c r="K13"/>
  <c r="F14"/>
  <c r="E13"/>
  <c r="H14"/>
  <c r="C13"/>
  <c r="F125"/>
  <c r="D125"/>
  <c r="D23"/>
  <c r="L23"/>
  <c r="J23"/>
  <c r="H23"/>
  <c r="H11"/>
  <c r="L11"/>
  <c r="J11"/>
  <c r="D11"/>
  <c r="F11"/>
  <c r="J11" i="3" l="1"/>
  <c r="D11"/>
  <c r="J23"/>
  <c r="F14"/>
  <c r="L11"/>
  <c r="F11"/>
  <c r="L13" i="2"/>
  <c r="D125" i="3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K10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H136" i="1"/>
  <c r="E13" i="3"/>
  <c r="C13"/>
  <c r="D14"/>
  <c r="D136" i="1"/>
  <c r="C136" i="3"/>
  <c r="B10"/>
  <c r="B9" s="1"/>
  <c r="I9" i="1"/>
  <c r="J13" i="2"/>
  <c r="F13"/>
  <c r="E9"/>
  <c r="L13" i="1"/>
  <c r="H13"/>
  <c r="J13"/>
  <c r="K9" i="2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F13" i="3" l="1"/>
  <c r="L136"/>
  <c r="D13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<sst xmlns="http://schemas.openxmlformats.org/spreadsheetml/2006/main" count="309" uniqueCount="78">
  <si>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</si>
  <si>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</si>
  <si>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</si>
  <si>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</si>
  <si>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</si>
  <si>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</si>
  <si>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</si>
  <si>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</si>
  <si>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</si>
  <si>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</si>
  <si>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</si>
  <si>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</si>
  <si>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</si>
  <si>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</si>
  <si>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</si>
  <si>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</si>
  <si>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</si>
  <si>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</si>
  <si>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</si>
  <si>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</si>
  <si>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</si>
  <si>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</si>
  <si>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</si>
  <si>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</si>
  <si>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</si>
  <si>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</si>
  <si>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</si>
  <si>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</si>
  <si>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</si>
  <si>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</si>
  <si>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</si>
  <si>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</si>
  <si>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</si>
  <si>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</si>
  <si>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</si>
  <si>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</si>
  <si>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</si>
  <si>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</si>
  <si>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</si>
  <si>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</si>
  <si>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</si>
  <si>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</si>
  <si>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</si>
  <si>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</si>
  <si>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</si>
  <si>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</si>
  <si>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</si>
  <si>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</si>
  <si>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</si>
  <si>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</si>
  <si>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</si>
  <si>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</si>
  <si>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</si>
  <si>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</si>
  <si>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</si>
  <si>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</si>
  <si>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</si>
  <si>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</si>
  <si>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</si>
  <si>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</si>
  <si>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</si>
  <si>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</si>
  <si>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</si>
  <si>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</si>
  <si>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</si>
  <si>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</si>
  <si>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</si>
  <si>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</si>
  <si>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</si>
  <si>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</si>
  <si>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Администрация Ольховского сельсовета Хомутовского района Курской области</t>
  </si>
  <si>
    <t>2.7</t>
  </si>
  <si>
    <t>Администрации Ольховского сельсовета Хомутовского района Курской области на 2022-2024 годы</t>
  </si>
  <si>
    <t>МО "Ольховский сельсовет"</t>
  </si>
  <si>
    <t xml:space="preserve"> МО  Ольховский  сельсовет  Хомутовского района курской области  на 2022-2024 годы</t>
  </si>
  <si>
    <t>Администрация Ольховского сельсовета</t>
  </si>
  <si>
    <t>Школа</t>
  </si>
  <si>
    <t>МКУК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</si>
</sst>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Protection="1">
      <protection locked="0"/>
    </xf>
    <xf numFmtId="165" fontId="20" fillId="2" borderId="1" xfId="0" applyNumberFormat="1" applyFont="1" applyFill="1" applyBorder="1" applyProtection="1">
      <protection locked="0"/>
    </xf>
    <xf numFmtId="165" fontId="20" fillId="0" borderId="1" xfId="0" applyNumberFormat="1" applyFont="1" applyFill="1" applyBorder="1" applyProtection="1"/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1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23" sqref="I23"/>
    </sheetView>
  </sheetViews>
  <sheetFormatPr defaultRowHeight="15"/>
  <cols>
    <col min="1" max="1" width="40" style="3" customWidth="1"/>
    <col min="2" max="2" width="11.5703125" style="3" customWidth="1"/>
    <col min="3" max="3" width="10.28515625" style="3" customWidth="1"/>
    <col min="4" max="4" width="10.42578125" style="3" customWidth="1"/>
    <col min="5" max="5" width="10.140625" style="3" customWidth="1"/>
    <col min="6" max="6" width="10.7109375" style="3" customWidth="1"/>
    <col min="7" max="7" width="11" style="3" customWidth="1"/>
    <col min="8" max="8" width="10.7109375" style="3" customWidth="1"/>
    <col min="9" max="9" width="10.28515625" style="3" customWidth="1"/>
    <col min="10" max="10" width="10.5703125" style="3" customWidth="1"/>
    <col min="11" max="11" width="10.140625" style="3" customWidth="1"/>
    <col min="12" max="12" width="10.85546875" style="3" customWidth="1"/>
    <col min="13" max="16384" width="9.140625" style="3"/>
  </cols>
  <sheetData>
    <row r="1" spans="1:14">
      <c r="K1" s="61" t="s">
        <v>65</v>
      </c>
      <c r="L1" s="61"/>
    </row>
    <row r="2" spans="1:14" ht="14.25" customHeight="1">
      <c r="A2" s="63" t="s">
        <v>54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4" ht="14.25" customHeight="1">
      <c r="A3" s="63" t="s">
        <v>74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4" ht="13.5" customHeight="1">
      <c r="A4" s="53"/>
      <c r="B4" s="53"/>
      <c r="C4" s="64" t="s">
        <v>56</v>
      </c>
      <c r="D4" s="64"/>
      <c r="E4" s="53"/>
      <c r="F4" s="53"/>
      <c r="G4" s="53"/>
      <c r="H4" s="53"/>
      <c r="I4" s="53"/>
      <c r="J4" s="53"/>
      <c r="K4" s="53"/>
      <c r="L4" s="1"/>
      <c r="M4" s="1"/>
      <c r="N4" s="1"/>
    </row>
    <row r="5" spans="1:14" ht="8.25" customHeight="1"/>
    <row r="6" spans="1:14" ht="26.25" customHeight="1">
      <c r="A6" s="67" t="s">
        <v>7</v>
      </c>
      <c r="B6" s="57" t="s">
        <v>63</v>
      </c>
      <c r="C6" s="68" t="s">
        <v>66</v>
      </c>
      <c r="D6" s="69"/>
      <c r="E6" s="65" t="s">
        <v>67</v>
      </c>
      <c r="F6" s="66"/>
      <c r="G6" s="65" t="s">
        <v>62</v>
      </c>
      <c r="H6" s="66"/>
      <c r="I6" s="65" t="s">
        <v>64</v>
      </c>
      <c r="J6" s="66"/>
      <c r="K6" s="65" t="s">
        <v>68</v>
      </c>
      <c r="L6" s="66"/>
    </row>
    <row r="7" spans="1:14" ht="67.5">
      <c r="A7" s="67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40">
        <f>SUM(B140:B140)</f>
        <v>20014.900000000001</v>
      </c>
      <c r="C8" s="40">
        <f>SUM(C140:C140)</f>
        <v>21654.3</v>
      </c>
      <c r="D8" s="40">
        <f>ROUND(C8/B8*100,1)</f>
        <v>108.2</v>
      </c>
      <c r="E8" s="40">
        <f>SUM(E140:E140)</f>
        <v>25761.5</v>
      </c>
      <c r="F8" s="40">
        <f>ROUND(E8/C8*100,1)</f>
        <v>119</v>
      </c>
      <c r="G8" s="40">
        <f>SUM(G140:G140)</f>
        <v>28163.5</v>
      </c>
      <c r="H8" s="40">
        <f>ROUND(G8/E8*100,1)</f>
        <v>109.3</v>
      </c>
      <c r="I8" s="40">
        <f>SUM(I140:I140)</f>
        <v>30948.799999999999</v>
      </c>
      <c r="J8" s="40">
        <f>ROUND(I8/G8*100,1)</f>
        <v>109.9</v>
      </c>
      <c r="K8" s="40">
        <f>SUM(K140:K140)</f>
        <v>32762.3</v>
      </c>
      <c r="L8" s="40">
        <f>ROUND(K8/I8*100,1)</f>
        <v>105.9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20014.900000000001</v>
      </c>
      <c r="C10" s="23">
        <f>ROUND(SUM(C16+C20+C23)+SUM(C94+C97+C100+C104+C108+C112+C116)+C125,1)</f>
        <v>21654.3</v>
      </c>
      <c r="D10" s="23">
        <f>ROUND(C10/B10*100,1)</f>
        <v>108.2</v>
      </c>
      <c r="E10" s="23">
        <f>ROUND(SUM(E16+E20+E23)+SUM(E94+E97+E100+E104+E108+E112+E116)+E125,1)</f>
        <v>25761.5</v>
      </c>
      <c r="F10" s="23">
        <f>ROUND(E10/C10*100,1)</f>
        <v>119</v>
      </c>
      <c r="G10" s="20">
        <f>ROUND(SUM(G16+G20+G23)+SUM(G94+G97+G100+G104+G108+G112+G116)+G125,1)</f>
        <v>28163.5</v>
      </c>
      <c r="H10" s="20">
        <f>ROUND(G10/E10*100,1)</f>
        <v>109.3</v>
      </c>
      <c r="I10" s="20">
        <f>ROUND(SUM(I16+I20+I23)+SUM(I94+I97+I100+I104+I108+I112+I116)+I125,1)</f>
        <v>30948.799999999999</v>
      </c>
      <c r="J10" s="20">
        <f>ROUND(I10/G10*100,1)</f>
        <v>109.9</v>
      </c>
      <c r="K10" s="20">
        <f>ROUND(SUM(K16+K20+K23)+SUM(K94+K97+K100+K104+K108+K112+K116)+K125,1)</f>
        <v>32762.3</v>
      </c>
      <c r="L10" s="20">
        <f>ROUND(K10/I10*100,1)</f>
        <v>105.9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ROUND(SUM(B140:B140),1)</f>
        <v>20014.900000000001</v>
      </c>
      <c r="C12" s="23">
        <f>ROUND(SUM(C140:C141),1)</f>
        <v>21654.3</v>
      </c>
      <c r="D12" s="23">
        <f>ROUND(C12/B12*100,1)</f>
        <v>108.2</v>
      </c>
      <c r="E12" s="23">
        <f>ROUND(SUM(E140:E141),1)</f>
        <v>25761.5</v>
      </c>
      <c r="F12" s="23">
        <f>ROUND(E12/C12*100,1)</f>
        <v>119</v>
      </c>
      <c r="G12" s="20">
        <f>ROUND(SUM(G140:G141),1)</f>
        <v>28163.5</v>
      </c>
      <c r="H12" s="20">
        <f>ROUND(G12/E12*100,1)</f>
        <v>109.3</v>
      </c>
      <c r="I12" s="20">
        <f>ROUND(SUM(I140:I141),1)</f>
        <v>30948.799999999999</v>
      </c>
      <c r="J12" s="20">
        <f>ROUND(I12/G12*100,1)</f>
        <v>109.9</v>
      </c>
      <c r="K12" s="20">
        <f>ROUND(SUM(K140:K141),1)</f>
        <v>32762.3</v>
      </c>
      <c r="L12" s="20">
        <f>ROUND(K12/I12*100,1)</f>
        <v>105.9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11181.5</v>
      </c>
      <c r="C14" s="23">
        <f>ROUND(SUM(C127+C130+C133),1)</f>
        <v>12288</v>
      </c>
      <c r="D14" s="23">
        <f>ROUND(C14/B14*100,1)</f>
        <v>109.9</v>
      </c>
      <c r="E14" s="23">
        <f>ROUND(SUM(E127+E130+E133),1)</f>
        <v>13981</v>
      </c>
      <c r="F14" s="23">
        <f>ROUND(E14/C14*100,1)</f>
        <v>113.8</v>
      </c>
      <c r="G14" s="20">
        <f>ROUND(SUM(G127+G130+G133),1)</f>
        <v>14682.7</v>
      </c>
      <c r="H14" s="20">
        <f>ROUND(G14/E14*100,1)</f>
        <v>105</v>
      </c>
      <c r="I14" s="20">
        <f>ROUND(SUM(I127+I130+I133),1)</f>
        <v>15487.9</v>
      </c>
      <c r="J14" s="20">
        <f>ROUND(I14/G14*100,1)</f>
        <v>105.5</v>
      </c>
      <c r="K14" s="20">
        <f>ROUND(SUM(K127+K130+K133),1)</f>
        <v>16406</v>
      </c>
      <c r="L14" s="20">
        <f>ROUND(K14/I14*100,1)</f>
        <v>105.9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7382.3</v>
      </c>
      <c r="C16" s="31">
        <f>SUM(C17:C19)</f>
        <v>7825.2</v>
      </c>
      <c r="D16" s="33">
        <f>ROUND(C16/B16*100,1)</f>
        <v>106</v>
      </c>
      <c r="E16" s="31">
        <f t="shared" ref="E16:K16" si="3">SUM(E17:E19)</f>
        <v>10239.4</v>
      </c>
      <c r="F16" s="33">
        <f t="shared" ref="F16:F23" si="4">ROUND(E16/C16*100,1)</f>
        <v>130.9</v>
      </c>
      <c r="G16" s="31">
        <f t="shared" si="3"/>
        <v>11939.7</v>
      </c>
      <c r="H16" s="33">
        <f>ROUND(G16/E16*100,1)</f>
        <v>116.6</v>
      </c>
      <c r="I16" s="31">
        <f t="shared" si="3"/>
        <v>13919.8</v>
      </c>
      <c r="J16" s="33">
        <f>ROUND(I16/G16*100,1)</f>
        <v>116.6</v>
      </c>
      <c r="K16" s="31">
        <f t="shared" si="3"/>
        <v>14815.2</v>
      </c>
      <c r="L16" s="33">
        <f>ROUND(K16/I16*100,1)</f>
        <v>106.4</v>
      </c>
    </row>
    <row r="17" spans="1:12" s="21" customFormat="1" ht="15" customHeight="1">
      <c r="A17" s="17" t="s">
        <v>52</v>
      </c>
      <c r="B17" s="18"/>
      <c r="C17" s="19"/>
      <c r="D17" s="20" t="e">
        <f t="shared" ref="D17:D19" si="5">ROUND(C17/B17*100,1)</f>
        <v>#DIV/0!</v>
      </c>
      <c r="E17" s="19"/>
      <c r="F17" s="20" t="e">
        <f t="shared" si="4"/>
        <v>#DIV/0!</v>
      </c>
      <c r="G17" s="19"/>
      <c r="H17" s="20" t="e">
        <f t="shared" ref="H17:H19" si="6">ROUND(G17/E17*100,1)</f>
        <v>#DIV/0!</v>
      </c>
      <c r="I17" s="19"/>
      <c r="J17" s="20" t="e">
        <f t="shared" ref="J17:J19" si="7">ROUND(I17/G17*100,1)</f>
        <v>#DIV/0!</v>
      </c>
      <c r="K17" s="19"/>
      <c r="L17" s="20" t="e">
        <f t="shared" ref="L17:L19" si="8">ROUND(K17/I17*100,1)</f>
        <v>#DIV/0!</v>
      </c>
    </row>
    <row r="18" spans="1:12" s="21" customFormat="1" ht="15" customHeight="1">
      <c r="A18" s="17" t="s">
        <v>52</v>
      </c>
      <c r="B18" s="18"/>
      <c r="C18" s="19"/>
      <c r="D18" s="20" t="e">
        <f t="shared" si="5"/>
        <v>#DIV/0!</v>
      </c>
      <c r="E18" s="19"/>
      <c r="F18" s="20" t="e">
        <f t="shared" si="4"/>
        <v>#DIV/0!</v>
      </c>
      <c r="G18" s="19"/>
      <c r="H18" s="20" t="e">
        <f t="shared" si="6"/>
        <v>#DIV/0!</v>
      </c>
      <c r="I18" s="19"/>
      <c r="J18" s="20" t="e">
        <f t="shared" si="7"/>
        <v>#DIV/0!</v>
      </c>
      <c r="K18" s="19"/>
      <c r="L18" s="20" t="e">
        <f t="shared" si="8"/>
        <v>#DIV/0!</v>
      </c>
    </row>
    <row r="19" spans="1:12" s="21" customFormat="1" ht="15" customHeight="1">
      <c r="A19" s="17" t="s">
        <v>52</v>
      </c>
      <c r="B19" s="18">
        <v>7382.3</v>
      </c>
      <c r="C19" s="19">
        <v>7825.2</v>
      </c>
      <c r="D19" s="20">
        <f t="shared" si="5"/>
        <v>106</v>
      </c>
      <c r="E19" s="19">
        <v>10239.4</v>
      </c>
      <c r="F19" s="20">
        <f t="shared" si="4"/>
        <v>130.9</v>
      </c>
      <c r="G19" s="19">
        <v>11939.7</v>
      </c>
      <c r="H19" s="20">
        <f t="shared" si="6"/>
        <v>116.6</v>
      </c>
      <c r="I19" s="19">
        <v>13919.8</v>
      </c>
      <c r="J19" s="20">
        <f t="shared" si="7"/>
        <v>116.6</v>
      </c>
      <c r="K19" s="19">
        <v>14815.2</v>
      </c>
      <c r="L19" s="20">
        <f t="shared" si="8"/>
        <v>106.4</v>
      </c>
    </row>
    <row r="20" spans="1:12" ht="15.75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0</v>
      </c>
      <c r="C23" s="34">
        <f>C25+C28+C31+C34+C37+C40+C43+C46+C49+C52+C55+C58+C61+C64+C67+C70+C73+C76+C79+C82+C85+C88+C91</f>
        <v>0</v>
      </c>
      <c r="D23" s="33" t="e">
        <f>ROUND(C23/B23*100,1)</f>
        <v>#DIV/0!</v>
      </c>
      <c r="E23" s="35">
        <f>E25+E28+E31+E34+E37+E40+E43+E46+E49+E52+E55+E58+E61+E64+E67+E70+E73+E76+E79+E82+E85+E88+E91</f>
        <v>0</v>
      </c>
      <c r="F23" s="33" t="e">
        <f t="shared" si="4"/>
        <v>#DIV/0!</v>
      </c>
      <c r="G23" s="35">
        <f>G25+G28+G31+G34+G37+G40+G43+G46+G49+G52+G55+G58+G61+G64+G67+G70+G73+G76+G79+G82+G85+G88+G91</f>
        <v>0</v>
      </c>
      <c r="H23" s="33" t="e">
        <f>ROUND(G23/E23*100,1)</f>
        <v>#DIV/0!</v>
      </c>
      <c r="I23" s="35">
        <f>I25+I28+I31+I34+I37+I40+I43+I46+I49+I52+I55+I58+I61+I64+I67+I70+I73+I76+I79+I82+I85+I88+I91</f>
        <v>0</v>
      </c>
      <c r="J23" s="33" t="e">
        <f>ROUND(I23/G23*100,1)</f>
        <v>#DIV/0!</v>
      </c>
      <c r="K23" s="34">
        <f>K25+K28+K31+K34+K37+K40+K43+K46+K49+K52+K55+K58+K61+K64+K67+K70+K73+K76+K79+K82+K85+K88+K91</f>
        <v>0</v>
      </c>
      <c r="L23" s="33" t="e">
        <f>ROUND(K23/I23*100,1)</f>
        <v>#DIV/0!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0</v>
      </c>
      <c r="C25" s="27">
        <f>SUM(C26:C27)</f>
        <v>0</v>
      </c>
      <c r="D25" s="28" t="e">
        <f>ROUND(C25/B25*100,1)</f>
        <v>#DIV/0!</v>
      </c>
      <c r="E25" s="30">
        <f>SUM(E26:E27)</f>
        <v>0</v>
      </c>
      <c r="F25" s="28" t="e">
        <f t="shared" ref="F25:F56" si="13">ROUND(E25/C25*100,1)</f>
        <v>#DIV/0!</v>
      </c>
      <c r="G25" s="30">
        <f>SUM(G26:G27)</f>
        <v>0</v>
      </c>
      <c r="H25" s="28" t="e">
        <f>ROUND(G25/E25*100,1)</f>
        <v>#DIV/0!</v>
      </c>
      <c r="I25" s="30">
        <f>SUM(I26:I27)</f>
        <v>0</v>
      </c>
      <c r="J25" s="28" t="e">
        <f>ROUND(I25/G25*100,1)</f>
        <v>#DIV/0!</v>
      </c>
      <c r="K25" s="30">
        <f>SUM(K26:K27)</f>
        <v>0</v>
      </c>
      <c r="L25" s="28" t="e">
        <f>ROUND(K25/I25*100,1)</f>
        <v>#DIV/0!</v>
      </c>
    </row>
    <row r="26" spans="1:12" s="21" customFormat="1" ht="15" customHeight="1">
      <c r="A26" s="17" t="s">
        <v>52</v>
      </c>
      <c r="B26" s="18"/>
      <c r="C26" s="19"/>
      <c r="D26" s="20" t="e">
        <f t="shared" ref="D26:D89" si="14">ROUND(C26/B26*100,1)</f>
        <v>#DIV/0!</v>
      </c>
      <c r="E26" s="19"/>
      <c r="F26" s="20" t="e">
        <f t="shared" si="13"/>
        <v>#DIV/0!</v>
      </c>
      <c r="G26" s="19"/>
      <c r="H26" s="20" t="e">
        <f t="shared" ref="H26:H27" si="15">ROUND(G26/E26*100,1)</f>
        <v>#DIV/0!</v>
      </c>
      <c r="I26" s="19"/>
      <c r="J26" s="20" t="e">
        <f t="shared" ref="J26:J27" si="16">ROUND(I26/G26*100,1)</f>
        <v>#DIV/0!</v>
      </c>
      <c r="K26" s="19"/>
      <c r="L26" s="20" t="e">
        <f t="shared" ref="L26:L27" si="17">ROUND(K26/I26*100,1)</f>
        <v>#DIV/0!</v>
      </c>
    </row>
    <row r="27" spans="1:12" s="21" customFormat="1" ht="15" customHeight="1">
      <c r="A27" s="17" t="s">
        <v>52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4"/>
        <v>#DIV/0!</v>
      </c>
      <c r="E34" s="30">
        <f t="shared" ref="E34:K34" si="24">SUM(E35:E36)</f>
        <v>0</v>
      </c>
      <c r="F34" s="28" t="e">
        <f t="shared" si="13"/>
        <v>#DIV/0!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17" t="s">
        <v>52</v>
      </c>
      <c r="B35" s="18"/>
      <c r="C35" s="19"/>
      <c r="D35" s="20" t="e">
        <f t="shared" si="14"/>
        <v>#DIV/0!</v>
      </c>
      <c r="E35" s="19"/>
      <c r="F35" s="20" t="e">
        <f t="shared" si="13"/>
        <v>#DIV/0!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27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19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27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19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0</v>
      </c>
      <c r="C94" s="37">
        <f>SUM(C95:C96)</f>
        <v>0</v>
      </c>
      <c r="D94" s="38" t="e">
        <f t="shared" ref="D94" si="70">ROUND(C94/B94*100,1)</f>
        <v>#DIV/0!</v>
      </c>
      <c r="E94" s="37">
        <f>SUM(E95:E96)</f>
        <v>0</v>
      </c>
      <c r="F94" s="38" t="e">
        <f t="shared" si="65"/>
        <v>#DIV/0!</v>
      </c>
      <c r="G94" s="37">
        <f>SUM(G95:G96)</f>
        <v>0</v>
      </c>
      <c r="H94" s="38" t="e">
        <f t="shared" si="67"/>
        <v>#DIV/0!</v>
      </c>
      <c r="I94" s="37">
        <f>SUM(I95:I96)</f>
        <v>0</v>
      </c>
      <c r="J94" s="38" t="e">
        <f t="shared" si="68"/>
        <v>#DIV/0!</v>
      </c>
      <c r="K94" s="37">
        <f>SUM(K95:K96)</f>
        <v>0</v>
      </c>
      <c r="L94" s="38" t="e">
        <f t="shared" si="69"/>
        <v>#DIV/0!</v>
      </c>
    </row>
    <row r="95" spans="1:12" s="21" customFormat="1" ht="15" customHeight="1">
      <c r="A95" s="17" t="s">
        <v>52</v>
      </c>
      <c r="B95" s="18"/>
      <c r="C95" s="19"/>
      <c r="D95" s="20" t="e">
        <f t="shared" si="66"/>
        <v>#DIV/0!</v>
      </c>
      <c r="E95" s="19"/>
      <c r="F95" s="20" t="e">
        <f t="shared" si="65"/>
        <v>#DIV/0!</v>
      </c>
      <c r="G95" s="19"/>
      <c r="H95" s="20" t="e">
        <f t="shared" ref="H95:H140" si="71">ROUND(G95/E95*100,1)</f>
        <v>#DIV/0!</v>
      </c>
      <c r="I95" s="19"/>
      <c r="J95" s="20" t="e">
        <f t="shared" ref="J95:J140" si="72">ROUND(I95/G95*100,1)</f>
        <v>#DIV/0!</v>
      </c>
      <c r="K95" s="19"/>
      <c r="L95" s="20" t="e">
        <f t="shared" ref="L95:L140" si="73">ROUND(K95/I95*100,1)</f>
        <v>#DIV/0!</v>
      </c>
    </row>
    <row r="96" spans="1:12" s="21" customFormat="1" ht="15" customHeight="1">
      <c r="A96" s="17" t="s">
        <v>52</v>
      </c>
      <c r="B96" s="18"/>
      <c r="C96" s="19"/>
      <c r="D96" s="20" t="e">
        <f t="shared" si="66"/>
        <v>#DIV/0!</v>
      </c>
      <c r="E96" s="19"/>
      <c r="F96" s="20" t="e">
        <f t="shared" si="65"/>
        <v>#DIV/0!</v>
      </c>
      <c r="G96" s="19"/>
      <c r="H96" s="20" t="e">
        <f t="shared" si="71"/>
        <v>#DIV/0!</v>
      </c>
      <c r="I96" s="19"/>
      <c r="J96" s="20" t="e">
        <f t="shared" si="72"/>
        <v>#DIV/0!</v>
      </c>
      <c r="K96" s="19"/>
      <c r="L96" s="20" t="e">
        <f t="shared" si="73"/>
        <v>#DIV/0!</v>
      </c>
    </row>
    <row r="97" spans="1:12" ht="37.5" customHeight="1">
      <c r="A97" s="36" t="s">
        <v>40</v>
      </c>
      <c r="B97" s="37">
        <f>SUM(B98:B99)</f>
        <v>0</v>
      </c>
      <c r="C97" s="37">
        <f>SUM(C98:C99)</f>
        <v>0</v>
      </c>
      <c r="D97" s="38" t="e">
        <f t="shared" si="66"/>
        <v>#DIV/0!</v>
      </c>
      <c r="E97" s="37">
        <f>SUM(E98:E99)</f>
        <v>0</v>
      </c>
      <c r="F97" s="38" t="e">
        <f t="shared" si="65"/>
        <v>#DIV/0!</v>
      </c>
      <c r="G97" s="37">
        <f>SUM(G98:G99)</f>
        <v>0</v>
      </c>
      <c r="H97" s="38" t="e">
        <f t="shared" si="71"/>
        <v>#DIV/0!</v>
      </c>
      <c r="I97" s="37">
        <f>SUM(I98:I99)</f>
        <v>0</v>
      </c>
      <c r="J97" s="38" t="e">
        <f t="shared" si="72"/>
        <v>#DIV/0!</v>
      </c>
      <c r="K97" s="37">
        <f>SUM(K98:K99)</f>
        <v>0</v>
      </c>
      <c r="L97" s="38" t="e">
        <f t="shared" si="73"/>
        <v>#DIV/0!</v>
      </c>
    </row>
    <row r="98" spans="1:12" s="21" customFormat="1" ht="15" customHeight="1">
      <c r="A98" s="17" t="s">
        <v>52</v>
      </c>
      <c r="B98" s="18"/>
      <c r="C98" s="19"/>
      <c r="D98" s="20" t="e">
        <f t="shared" si="66"/>
        <v>#DIV/0!</v>
      </c>
      <c r="E98" s="19"/>
      <c r="F98" s="20" t="e">
        <f t="shared" si="65"/>
        <v>#DIV/0!</v>
      </c>
      <c r="G98" s="19"/>
      <c r="H98" s="20" t="e">
        <f t="shared" si="71"/>
        <v>#DIV/0!</v>
      </c>
      <c r="I98" s="19"/>
      <c r="J98" s="20" t="e">
        <f t="shared" si="72"/>
        <v>#DIV/0!</v>
      </c>
      <c r="K98" s="19"/>
      <c r="L98" s="20" t="e">
        <f t="shared" si="73"/>
        <v>#DIV/0!</v>
      </c>
    </row>
    <row r="99" spans="1:12" s="21" customFormat="1" ht="15" customHeight="1">
      <c r="A99" s="17" t="s">
        <v>52</v>
      </c>
      <c r="B99" s="18"/>
      <c r="C99" s="19"/>
      <c r="D99" s="20" t="e">
        <f t="shared" si="66"/>
        <v>#DIV/0!</v>
      </c>
      <c r="E99" s="19"/>
      <c r="F99" s="20" t="e">
        <f t="shared" si="65"/>
        <v>#DIV/0!</v>
      </c>
      <c r="G99" s="19"/>
      <c r="H99" s="20" t="e">
        <f t="shared" si="71"/>
        <v>#DIV/0!</v>
      </c>
      <c r="I99" s="19"/>
      <c r="J99" s="20" t="e">
        <f t="shared" si="72"/>
        <v>#DIV/0!</v>
      </c>
      <c r="K99" s="19"/>
      <c r="L99" s="20" t="e">
        <f t="shared" si="73"/>
        <v>#DIV/0!</v>
      </c>
    </row>
    <row r="100" spans="1:12" ht="19.5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37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19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19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307.10000000000002</v>
      </c>
      <c r="C104" s="37">
        <f>SUM(C105:C107)</f>
        <v>307.10000000000002</v>
      </c>
      <c r="D104" s="38">
        <f t="shared" si="66"/>
        <v>100</v>
      </c>
      <c r="E104" s="37">
        <f>SUM(E105:E107)</f>
        <v>307.10000000000002</v>
      </c>
      <c r="F104" s="38">
        <f t="shared" si="65"/>
        <v>100</v>
      </c>
      <c r="G104" s="37">
        <f>SUM(G105:G107)</f>
        <v>307.10000000000002</v>
      </c>
      <c r="H104" s="38">
        <f t="shared" si="71"/>
        <v>100</v>
      </c>
      <c r="I104" s="37">
        <f>SUM(I105:I107)</f>
        <v>307.10000000000002</v>
      </c>
      <c r="J104" s="38">
        <f t="shared" si="72"/>
        <v>100</v>
      </c>
      <c r="K104" s="37">
        <f>SUM(K105:K107)</f>
        <v>307.10000000000002</v>
      </c>
      <c r="L104" s="38">
        <f t="shared" si="73"/>
        <v>100</v>
      </c>
    </row>
    <row r="105" spans="1:12" s="21" customFormat="1" ht="15" customHeight="1">
      <c r="A105" s="17" t="s">
        <v>52</v>
      </c>
      <c r="B105" s="18">
        <v>307.10000000000002</v>
      </c>
      <c r="C105" s="19">
        <v>307.10000000000002</v>
      </c>
      <c r="D105" s="20">
        <f t="shared" si="66"/>
        <v>100</v>
      </c>
      <c r="E105" s="19">
        <v>307.10000000000002</v>
      </c>
      <c r="F105" s="20">
        <f t="shared" si="65"/>
        <v>100</v>
      </c>
      <c r="G105" s="19">
        <v>307.10000000000002</v>
      </c>
      <c r="H105" s="20">
        <f t="shared" si="71"/>
        <v>100</v>
      </c>
      <c r="I105" s="19">
        <v>307.10000000000002</v>
      </c>
      <c r="J105" s="20">
        <f t="shared" si="72"/>
        <v>100</v>
      </c>
      <c r="K105" s="19">
        <v>307.10000000000002</v>
      </c>
      <c r="L105" s="20">
        <f t="shared" si="73"/>
        <v>100</v>
      </c>
    </row>
    <row r="106" spans="1:12" s="21" customFormat="1" ht="15" customHeight="1">
      <c r="A106" s="17" t="s">
        <v>52</v>
      </c>
      <c r="B106" s="18"/>
      <c r="C106" s="19"/>
      <c r="D106" s="20" t="e">
        <f t="shared" si="66"/>
        <v>#DIV/0!</v>
      </c>
      <c r="E106" s="19"/>
      <c r="F106" s="20" t="e">
        <f t="shared" si="65"/>
        <v>#DIV/0!</v>
      </c>
      <c r="G106" s="19"/>
      <c r="H106" s="20" t="e">
        <f t="shared" si="71"/>
        <v>#DIV/0!</v>
      </c>
      <c r="I106" s="19"/>
      <c r="J106" s="20" t="e">
        <f t="shared" si="72"/>
        <v>#DIV/0!</v>
      </c>
      <c r="K106" s="19"/>
      <c r="L106" s="20" t="e">
        <f t="shared" si="73"/>
        <v>#DIV/0!</v>
      </c>
    </row>
    <row r="107" spans="1:12" s="21" customFormat="1" ht="15" customHeight="1">
      <c r="A107" s="17" t="s">
        <v>52</v>
      </c>
      <c r="B107" s="18"/>
      <c r="C107" s="19"/>
      <c r="D107" s="20" t="e">
        <f t="shared" si="66"/>
        <v>#DIV/0!</v>
      </c>
      <c r="E107" s="19"/>
      <c r="F107" s="20" t="e">
        <f t="shared" si="65"/>
        <v>#DIV/0!</v>
      </c>
      <c r="G107" s="19"/>
      <c r="H107" s="20" t="e">
        <f t="shared" si="71"/>
        <v>#DIV/0!</v>
      </c>
      <c r="I107" s="19"/>
      <c r="J107" s="20" t="e">
        <f t="shared" si="72"/>
        <v>#DIV/0!</v>
      </c>
      <c r="K107" s="19"/>
      <c r="L107" s="20" t="e">
        <f t="shared" si="73"/>
        <v>#DIV/0!</v>
      </c>
    </row>
    <row r="108" spans="1:12" ht="18" customHeight="1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ref="D108" si="78">ROUND(C108/B108*100,1)</f>
        <v>#DIV/0!</v>
      </c>
      <c r="E108" s="37">
        <f>SUM(E109:E111)</f>
        <v>0</v>
      </c>
      <c r="F108" s="38" t="e">
        <f t="shared" si="65"/>
        <v>#DIV/0!</v>
      </c>
      <c r="G108" s="37">
        <f>SUM(G109:G111)</f>
        <v>0</v>
      </c>
      <c r="H108" s="38" t="e">
        <f t="shared" ref="H108" si="79">ROUND(G108/E108*100,1)</f>
        <v>#DIV/0!</v>
      </c>
      <c r="I108" s="37">
        <f>SUM(I109:I111)</f>
        <v>0</v>
      </c>
      <c r="J108" s="38" t="e">
        <f t="shared" ref="J108" si="80">ROUND(I108/G108*100,1)</f>
        <v>#DIV/0!</v>
      </c>
      <c r="K108" s="37">
        <f>SUM(K109:K111)</f>
        <v>0</v>
      </c>
      <c r="L108" s="38" t="e">
        <f t="shared" ref="L108" si="81">ROUND(K108/I108*100,1)</f>
        <v>#DIV/0!</v>
      </c>
    </row>
    <row r="109" spans="1:12" s="21" customFormat="1" ht="15" customHeight="1">
      <c r="A109" s="17" t="s">
        <v>52</v>
      </c>
      <c r="B109" s="19"/>
      <c r="C109" s="19"/>
      <c r="D109" s="20" t="e">
        <f t="shared" si="66"/>
        <v>#DIV/0!</v>
      </c>
      <c r="E109" s="19"/>
      <c r="F109" s="20" t="e">
        <f t="shared" si="65"/>
        <v>#DIV/0!</v>
      </c>
      <c r="G109" s="19"/>
      <c r="H109" s="20" t="e">
        <f t="shared" si="71"/>
        <v>#DIV/0!</v>
      </c>
      <c r="I109" s="19"/>
      <c r="J109" s="20" t="e">
        <f t="shared" si="72"/>
        <v>#DIV/0!</v>
      </c>
      <c r="K109" s="19"/>
      <c r="L109" s="20" t="e">
        <f t="shared" si="73"/>
        <v>#DIV/0!</v>
      </c>
    </row>
    <row r="110" spans="1:12" s="21" customFormat="1" ht="15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38" t="e">
        <f t="shared" si="71"/>
        <v>#DIV/0!</v>
      </c>
      <c r="I112" s="37">
        <f>SUM(I113:I115)</f>
        <v>0</v>
      </c>
      <c r="J112" s="38" t="e">
        <f t="shared" si="72"/>
        <v>#DIV/0!</v>
      </c>
      <c r="K112" s="37">
        <f>SUM(K113:K115)</f>
        <v>0</v>
      </c>
      <c r="L112" s="38" t="e">
        <f t="shared" si="73"/>
        <v>#DIV/0!</v>
      </c>
    </row>
    <row r="113" spans="1:12" s="21" customFormat="1" ht="15" customHeight="1">
      <c r="A113" s="17" t="s">
        <v>52</v>
      </c>
      <c r="B113" s="19"/>
      <c r="C113" s="19"/>
      <c r="D113" s="20" t="e">
        <f t="shared" si="66"/>
        <v>#DIV/0!</v>
      </c>
      <c r="E113" s="19"/>
      <c r="F113" s="20" t="e">
        <f t="shared" si="65"/>
        <v>#DIV/0!</v>
      </c>
      <c r="G113" s="19"/>
      <c r="H113" s="20" t="e">
        <f t="shared" ref="H113:H116" si="82">ROUND(G113/E113*100,1)</f>
        <v>#DIV/0!</v>
      </c>
      <c r="I113" s="19"/>
      <c r="J113" s="20" t="e">
        <f t="shared" ref="J113:J116" si="83">ROUND(I113/G113*100,1)</f>
        <v>#DIV/0!</v>
      </c>
      <c r="K113" s="19"/>
      <c r="L113" s="20" t="e">
        <f t="shared" ref="L113:L116" si="84">ROUND(K113/I113*100,1)</f>
        <v>#DIV/0!</v>
      </c>
    </row>
    <row r="114" spans="1:12" s="21" customFormat="1" ht="15" customHeight="1">
      <c r="A114" s="17" t="s">
        <v>52</v>
      </c>
      <c r="B114" s="19"/>
      <c r="C114" s="19"/>
      <c r="D114" s="20" t="e">
        <f t="shared" si="66"/>
        <v>#DIV/0!</v>
      </c>
      <c r="E114" s="19"/>
      <c r="F114" s="20" t="e">
        <f t="shared" si="65"/>
        <v>#DIV/0!</v>
      </c>
      <c r="G114" s="19"/>
      <c r="H114" s="20" t="e">
        <f t="shared" si="82"/>
        <v>#DIV/0!</v>
      </c>
      <c r="I114" s="19"/>
      <c r="J114" s="20" t="e">
        <f t="shared" si="83"/>
        <v>#DIV/0!</v>
      </c>
      <c r="K114" s="19"/>
      <c r="L114" s="20" t="e">
        <f t="shared" si="84"/>
        <v>#DIV/0!</v>
      </c>
    </row>
    <row r="115" spans="1:12" s="21" customFormat="1" ht="15" customHeight="1">
      <c r="A115" s="17" t="s">
        <v>52</v>
      </c>
      <c r="B115" s="19"/>
      <c r="C115" s="19"/>
      <c r="D115" s="20" t="e">
        <f t="shared" si="66"/>
        <v>#DIV/0!</v>
      </c>
      <c r="E115" s="19"/>
      <c r="F115" s="20" t="e">
        <f t="shared" si="65"/>
        <v>#DIV/0!</v>
      </c>
      <c r="G115" s="19"/>
      <c r="H115" s="20" t="e">
        <f t="shared" si="82"/>
        <v>#DIV/0!</v>
      </c>
      <c r="I115" s="19"/>
      <c r="J115" s="20" t="e">
        <f t="shared" si="83"/>
        <v>#DIV/0!</v>
      </c>
      <c r="K115" s="19"/>
      <c r="L115" s="20" t="e">
        <f t="shared" si="84"/>
        <v>#DIV/0!</v>
      </c>
    </row>
    <row r="116" spans="1:12" ht="19.5" customHeight="1">
      <c r="A116" s="36" t="s">
        <v>9</v>
      </c>
      <c r="B116" s="37">
        <f>SUM(B117:B119)</f>
        <v>1144</v>
      </c>
      <c r="C116" s="37">
        <f>SUM(C117:C119)</f>
        <v>1234</v>
      </c>
      <c r="D116" s="38">
        <f t="shared" ref="D116" si="85">ROUND(C116/B116*100,1)</f>
        <v>107.9</v>
      </c>
      <c r="E116" s="37">
        <f>SUM(E117:E119)</f>
        <v>1234</v>
      </c>
      <c r="F116" s="38">
        <f t="shared" si="65"/>
        <v>100</v>
      </c>
      <c r="G116" s="37">
        <f>SUM(G117:G119)</f>
        <v>1234</v>
      </c>
      <c r="H116" s="38">
        <f t="shared" si="82"/>
        <v>100</v>
      </c>
      <c r="I116" s="37">
        <f>SUM(I117:I119)</f>
        <v>1234</v>
      </c>
      <c r="J116" s="38">
        <f t="shared" si="83"/>
        <v>100</v>
      </c>
      <c r="K116" s="37">
        <f>SUM(K117:K119)</f>
        <v>1234</v>
      </c>
      <c r="L116" s="38">
        <f t="shared" si="84"/>
        <v>100</v>
      </c>
    </row>
    <row r="117" spans="1:12" s="21" customFormat="1" ht="15" customHeight="1">
      <c r="A117" s="17" t="s">
        <v>75</v>
      </c>
      <c r="B117" s="19">
        <v>1144</v>
      </c>
      <c r="C117" s="19">
        <v>1234</v>
      </c>
      <c r="D117" s="56">
        <f t="shared" si="66"/>
        <v>107.9</v>
      </c>
      <c r="E117" s="19">
        <v>1234</v>
      </c>
      <c r="F117" s="20">
        <f t="shared" si="65"/>
        <v>100</v>
      </c>
      <c r="G117" s="19">
        <v>1234</v>
      </c>
      <c r="H117" s="20">
        <f t="shared" si="71"/>
        <v>100</v>
      </c>
      <c r="I117" s="19">
        <v>1234</v>
      </c>
      <c r="J117" s="20">
        <f t="shared" si="72"/>
        <v>100</v>
      </c>
      <c r="K117" s="19">
        <v>1234</v>
      </c>
      <c r="L117" s="20">
        <f t="shared" si="73"/>
        <v>100</v>
      </c>
    </row>
    <row r="118" spans="1:12" s="21" customFormat="1" ht="15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19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19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>
      <c r="A121" s="36" t="s">
        <v>44</v>
      </c>
      <c r="B121" s="37">
        <f>SUM(B122:B124)</f>
        <v>1144</v>
      </c>
      <c r="C121" s="37">
        <f>SUM(C122:C124)</f>
        <v>1234</v>
      </c>
      <c r="D121" s="38">
        <f t="shared" si="66"/>
        <v>107.9</v>
      </c>
      <c r="E121" s="37">
        <f>SUM(E122:E124)</f>
        <v>1234</v>
      </c>
      <c r="F121" s="38">
        <f>ROUND(E121/C121*100,1)</f>
        <v>100</v>
      </c>
      <c r="G121" s="37">
        <f>SUM(G122:G124)</f>
        <v>1234</v>
      </c>
      <c r="H121" s="38">
        <f t="shared" ref="H121" si="86">ROUND(G121/E121*100,1)</f>
        <v>100</v>
      </c>
      <c r="I121" s="37">
        <f>SUM(I122:I124)</f>
        <v>1234</v>
      </c>
      <c r="J121" s="38">
        <f t="shared" ref="J121" si="87">ROUND(I121/G121*100,1)</f>
        <v>100</v>
      </c>
      <c r="K121" s="37">
        <f>SUM(K122:K124)</f>
        <v>1234</v>
      </c>
      <c r="L121" s="38">
        <f t="shared" ref="L121" si="88">ROUND(K121/I121*100,1)</f>
        <v>100</v>
      </c>
    </row>
    <row r="122" spans="1:12" s="21" customFormat="1" ht="15" customHeight="1">
      <c r="A122" s="17" t="s">
        <v>75</v>
      </c>
      <c r="B122" s="55">
        <v>1144</v>
      </c>
      <c r="C122" s="55">
        <v>1234</v>
      </c>
      <c r="D122" s="20">
        <f t="shared" si="66"/>
        <v>107.9</v>
      </c>
      <c r="E122" s="19">
        <v>1234</v>
      </c>
      <c r="F122" s="20">
        <f>ROUND(E122/C122*100,1)</f>
        <v>100</v>
      </c>
      <c r="G122" s="19">
        <v>1234</v>
      </c>
      <c r="H122" s="20">
        <f t="shared" si="71"/>
        <v>100</v>
      </c>
      <c r="I122" s="19">
        <v>1234</v>
      </c>
      <c r="J122" s="20">
        <f t="shared" si="72"/>
        <v>100</v>
      </c>
      <c r="K122" s="19">
        <v>1234</v>
      </c>
      <c r="L122" s="20">
        <f t="shared" si="73"/>
        <v>100</v>
      </c>
    </row>
    <row r="123" spans="1:12" s="21" customFormat="1" ht="15" customHeight="1">
      <c r="A123" s="17" t="s">
        <v>52</v>
      </c>
      <c r="B123" s="24"/>
      <c r="C123" s="24"/>
      <c r="D123" s="22" t="e">
        <f t="shared" si="66"/>
        <v>#DIV/0!</v>
      </c>
      <c r="E123" s="19"/>
      <c r="F123" s="20" t="e">
        <f>ROUND(E123/C123*100,1)</f>
        <v>#DIV/0!</v>
      </c>
      <c r="G123" s="19"/>
      <c r="H123" s="20" t="e">
        <f t="shared" si="71"/>
        <v>#DIV/0!</v>
      </c>
      <c r="I123" s="19"/>
      <c r="J123" s="20" t="e">
        <f t="shared" si="72"/>
        <v>#DIV/0!</v>
      </c>
      <c r="K123" s="19"/>
      <c r="L123" s="20" t="e">
        <f t="shared" si="73"/>
        <v>#DIV/0!</v>
      </c>
    </row>
    <row r="124" spans="1:12" s="21" customFormat="1" ht="15" customHeight="1">
      <c r="A124" s="17" t="s">
        <v>52</v>
      </c>
      <c r="B124" s="24"/>
      <c r="C124" s="24"/>
      <c r="D124" s="22" t="e">
        <f t="shared" si="66"/>
        <v>#DIV/0!</v>
      </c>
      <c r="E124" s="19"/>
      <c r="F124" s="20" t="e">
        <f>ROUND(E124/C124*100,1)</f>
        <v>#DIV/0!</v>
      </c>
      <c r="G124" s="19"/>
      <c r="H124" s="20" t="e">
        <f t="shared" si="71"/>
        <v>#DIV/0!</v>
      </c>
      <c r="I124" s="19"/>
      <c r="J124" s="20" t="e">
        <f t="shared" si="72"/>
        <v>#DIV/0!</v>
      </c>
      <c r="K124" s="19"/>
      <c r="L124" s="20" t="e">
        <f t="shared" si="73"/>
        <v>#DIV/0!</v>
      </c>
    </row>
    <row r="125" spans="1:12" ht="24.95" customHeight="1">
      <c r="A125" s="36" t="s">
        <v>45</v>
      </c>
      <c r="B125" s="39">
        <f>ROUND(B127+B130+B133,1)</f>
        <v>11181.5</v>
      </c>
      <c r="C125" s="39">
        <f>ROUND(C127+C130+C133,1)</f>
        <v>12288</v>
      </c>
      <c r="D125" s="37">
        <f t="shared" si="66"/>
        <v>109.9</v>
      </c>
      <c r="E125" s="39">
        <f>ROUND(E127+E130+E133,1)</f>
        <v>13981</v>
      </c>
      <c r="F125" s="37">
        <f>ROUND(E125/C125*100,1)</f>
        <v>113.8</v>
      </c>
      <c r="G125" s="39">
        <f>ROUND(G127+G130+G133,1)</f>
        <v>14682.7</v>
      </c>
      <c r="H125" s="37">
        <f t="shared" si="71"/>
        <v>105</v>
      </c>
      <c r="I125" s="39">
        <f>ROUND(I127+I130+I133,1)</f>
        <v>15487.9</v>
      </c>
      <c r="J125" s="37">
        <f t="shared" si="72"/>
        <v>105.5</v>
      </c>
      <c r="K125" s="39">
        <f>ROUND(K127+K130+K133,1)</f>
        <v>16406</v>
      </c>
      <c r="L125" s="37">
        <f t="shared" si="73"/>
        <v>105.9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10268.5</v>
      </c>
      <c r="C127" s="37">
        <f>SUM(C128:C129)</f>
        <v>11375</v>
      </c>
      <c r="D127" s="42">
        <f t="shared" si="66"/>
        <v>110.8</v>
      </c>
      <c r="E127" s="37">
        <f t="shared" ref="E127:K127" si="89">SUM(E128:E129)</f>
        <v>12955</v>
      </c>
      <c r="F127" s="42">
        <f t="shared" ref="F127:F136" si="90">ROUND(E127/C127*100,1)</f>
        <v>113.9</v>
      </c>
      <c r="G127" s="37">
        <f t="shared" si="89"/>
        <v>13602.7</v>
      </c>
      <c r="H127" s="42">
        <f t="shared" si="71"/>
        <v>105</v>
      </c>
      <c r="I127" s="37">
        <f t="shared" si="89"/>
        <v>14350.9</v>
      </c>
      <c r="J127" s="42">
        <f t="shared" si="72"/>
        <v>105.5</v>
      </c>
      <c r="K127" s="37">
        <f t="shared" si="89"/>
        <v>15212</v>
      </c>
      <c r="L127" s="42">
        <f t="shared" si="73"/>
        <v>106</v>
      </c>
    </row>
    <row r="128" spans="1:12" s="21" customFormat="1" ht="15" customHeight="1">
      <c r="A128" s="17" t="s">
        <v>76</v>
      </c>
      <c r="B128" s="19">
        <v>10268.5</v>
      </c>
      <c r="C128" s="19">
        <v>11375</v>
      </c>
      <c r="D128" s="20">
        <f t="shared" si="66"/>
        <v>110.8</v>
      </c>
      <c r="E128" s="19">
        <v>12955</v>
      </c>
      <c r="F128" s="20">
        <f t="shared" si="90"/>
        <v>113.9</v>
      </c>
      <c r="G128" s="19">
        <v>13602.7</v>
      </c>
      <c r="H128" s="20">
        <f t="shared" si="71"/>
        <v>105</v>
      </c>
      <c r="I128" s="19">
        <v>14350.9</v>
      </c>
      <c r="J128" s="20">
        <f t="shared" si="72"/>
        <v>105.5</v>
      </c>
      <c r="K128" s="19">
        <v>15212</v>
      </c>
      <c r="L128" s="20">
        <f t="shared" si="73"/>
        <v>106</v>
      </c>
    </row>
    <row r="129" spans="1:17" s="21" customFormat="1" ht="15" customHeight="1">
      <c r="A129" s="17" t="s">
        <v>52</v>
      </c>
      <c r="B129" s="19"/>
      <c r="C129" s="19"/>
      <c r="D129" s="20" t="e">
        <f t="shared" si="66"/>
        <v>#DIV/0!</v>
      </c>
      <c r="E129" s="19"/>
      <c r="F129" s="20" t="e">
        <f t="shared" si="90"/>
        <v>#DIV/0!</v>
      </c>
      <c r="G129" s="19"/>
      <c r="H129" s="20" t="e">
        <f t="shared" si="71"/>
        <v>#DIV/0!</v>
      </c>
      <c r="I129" s="19"/>
      <c r="J129" s="20" t="e">
        <f t="shared" si="72"/>
        <v>#DIV/0!</v>
      </c>
      <c r="K129" s="19"/>
      <c r="L129" s="20" t="e">
        <f t="shared" si="73"/>
        <v>#DIV/0!</v>
      </c>
    </row>
    <row r="130" spans="1:17" s="49" customFormat="1" ht="24.95" customHeight="1">
      <c r="A130" s="50" t="s">
        <v>47</v>
      </c>
      <c r="B130" s="37">
        <f>SUM(B131:B132)</f>
        <v>0</v>
      </c>
      <c r="C130" s="37">
        <f>SUM(C131:C132)</f>
        <v>0</v>
      </c>
      <c r="D130" s="42" t="e">
        <f t="shared" ref="D130" si="91">ROUND(C130/B130*100,1)</f>
        <v>#DIV/0!</v>
      </c>
      <c r="E130" s="37">
        <f t="shared" ref="E130" si="92">SUM(E131:E132)</f>
        <v>0</v>
      </c>
      <c r="F130" s="42" t="e">
        <f t="shared" si="90"/>
        <v>#DIV/0!</v>
      </c>
      <c r="G130" s="37">
        <f t="shared" ref="G130" si="93">SUM(G131:G132)</f>
        <v>0</v>
      </c>
      <c r="H130" s="42" t="e">
        <f t="shared" ref="H130" si="94">ROUND(G130/E130*100,1)</f>
        <v>#DIV/0!</v>
      </c>
      <c r="I130" s="37">
        <f t="shared" ref="I130" si="95">SUM(I131:I132)</f>
        <v>0</v>
      </c>
      <c r="J130" s="42" t="e">
        <f t="shared" ref="J130" si="96">ROUND(I130/G130*100,1)</f>
        <v>#DIV/0!</v>
      </c>
      <c r="K130" s="37">
        <f t="shared" ref="K130" si="97">SUM(K131:K132)</f>
        <v>0</v>
      </c>
      <c r="L130" s="42" t="e">
        <f t="shared" ref="L130" si="98">ROUND(K130/I130*100,1)</f>
        <v>#DIV/0!</v>
      </c>
    </row>
    <row r="131" spans="1:17" s="21" customFormat="1" ht="15" customHeight="1">
      <c r="A131" s="17" t="s">
        <v>52</v>
      </c>
      <c r="B131" s="19"/>
      <c r="C131" s="19"/>
      <c r="D131" s="20" t="e">
        <f t="shared" si="66"/>
        <v>#DIV/0!</v>
      </c>
      <c r="E131" s="19"/>
      <c r="F131" s="20" t="e">
        <f t="shared" si="90"/>
        <v>#DIV/0!</v>
      </c>
      <c r="G131" s="19"/>
      <c r="H131" s="20" t="e">
        <f t="shared" si="71"/>
        <v>#DIV/0!</v>
      </c>
      <c r="I131" s="19"/>
      <c r="J131" s="20" t="e">
        <f t="shared" si="72"/>
        <v>#DIV/0!</v>
      </c>
      <c r="K131" s="19"/>
      <c r="L131" s="20" t="e">
        <f t="shared" si="73"/>
        <v>#DIV/0!</v>
      </c>
    </row>
    <row r="132" spans="1:17" s="21" customFormat="1" ht="15" customHeight="1">
      <c r="A132" s="17" t="s">
        <v>52</v>
      </c>
      <c r="B132" s="19"/>
      <c r="C132" s="19"/>
      <c r="D132" s="20" t="e">
        <f t="shared" si="66"/>
        <v>#DIV/0!</v>
      </c>
      <c r="E132" s="19"/>
      <c r="F132" s="20" t="e">
        <f t="shared" si="90"/>
        <v>#DIV/0!</v>
      </c>
      <c r="G132" s="19"/>
      <c r="H132" s="20" t="e">
        <f t="shared" si="71"/>
        <v>#DIV/0!</v>
      </c>
      <c r="I132" s="19"/>
      <c r="J132" s="20" t="e">
        <f t="shared" si="72"/>
        <v>#DIV/0!</v>
      </c>
      <c r="K132" s="19"/>
      <c r="L132" s="20" t="e">
        <f t="shared" si="73"/>
        <v>#DIV/0!</v>
      </c>
    </row>
    <row r="133" spans="1:17" s="49" customFormat="1" ht="24.95" customHeight="1">
      <c r="A133" s="50" t="s">
        <v>48</v>
      </c>
      <c r="B133" s="37">
        <v>913</v>
      </c>
      <c r="C133" s="37">
        <v>913</v>
      </c>
      <c r="D133" s="42">
        <f t="shared" si="66"/>
        <v>100</v>
      </c>
      <c r="E133" s="37">
        <v>1026</v>
      </c>
      <c r="F133" s="42">
        <f t="shared" si="90"/>
        <v>112.4</v>
      </c>
      <c r="G133" s="37">
        <v>1080</v>
      </c>
      <c r="H133" s="42">
        <f t="shared" si="71"/>
        <v>105.3</v>
      </c>
      <c r="I133" s="37">
        <v>1137</v>
      </c>
      <c r="J133" s="42">
        <f t="shared" si="72"/>
        <v>105.3</v>
      </c>
      <c r="K133" s="37">
        <v>1194</v>
      </c>
      <c r="L133" s="42">
        <f t="shared" si="73"/>
        <v>105</v>
      </c>
    </row>
    <row r="134" spans="1:17" s="21" customFormat="1" ht="15" customHeight="1">
      <c r="A134" s="17" t="s">
        <v>77</v>
      </c>
      <c r="B134" s="19">
        <v>913</v>
      </c>
      <c r="C134" s="19">
        <v>913</v>
      </c>
      <c r="D134" s="20">
        <f t="shared" si="66"/>
        <v>100</v>
      </c>
      <c r="E134" s="19">
        <v>1026</v>
      </c>
      <c r="F134" s="20">
        <f t="shared" si="90"/>
        <v>112.4</v>
      </c>
      <c r="G134" s="19">
        <v>1080</v>
      </c>
      <c r="H134" s="20">
        <f t="shared" si="71"/>
        <v>105.3</v>
      </c>
      <c r="I134" s="19">
        <v>1137</v>
      </c>
      <c r="J134" s="20">
        <f t="shared" si="72"/>
        <v>105.3</v>
      </c>
      <c r="K134" s="19">
        <v>1194</v>
      </c>
      <c r="L134" s="20">
        <f t="shared" si="73"/>
        <v>105</v>
      </c>
    </row>
    <row r="135" spans="1:17" s="21" customFormat="1" ht="15" customHeight="1">
      <c r="A135" s="17" t="s">
        <v>52</v>
      </c>
      <c r="B135" s="19"/>
      <c r="C135" s="19"/>
      <c r="D135" s="20" t="e">
        <f t="shared" si="66"/>
        <v>#DIV/0!</v>
      </c>
      <c r="E135" s="19"/>
      <c r="F135" s="20" t="e">
        <f t="shared" si="90"/>
        <v>#DIV/0!</v>
      </c>
      <c r="G135" s="19"/>
      <c r="H135" s="20" t="e">
        <f t="shared" si="71"/>
        <v>#DIV/0!</v>
      </c>
      <c r="I135" s="19"/>
      <c r="J135" s="20" t="e">
        <f t="shared" si="72"/>
        <v>#DIV/0!</v>
      </c>
      <c r="K135" s="19"/>
      <c r="L135" s="20" t="e">
        <f t="shared" si="73"/>
        <v>#DIV/0!</v>
      </c>
    </row>
    <row r="136" spans="1:17" ht="17.25" customHeight="1">
      <c r="A136" s="36" t="s">
        <v>6</v>
      </c>
      <c r="B136" s="39"/>
      <c r="C136" s="39"/>
      <c r="D136" s="37" t="e">
        <f>ROUND(C136/B136*100,1)</f>
        <v>#DIV/0!</v>
      </c>
      <c r="E136" s="39"/>
      <c r="F136" s="37" t="e">
        <f t="shared" si="90"/>
        <v>#DIV/0!</v>
      </c>
      <c r="G136" s="39"/>
      <c r="H136" s="37" t="e">
        <f t="shared" si="71"/>
        <v>#DIV/0!</v>
      </c>
      <c r="I136" s="39"/>
      <c r="J136" s="37" t="e">
        <f t="shared" si="72"/>
        <v>#DIV/0!</v>
      </c>
      <c r="K136" s="39"/>
      <c r="L136" s="37" t="e">
        <f t="shared" si="73"/>
        <v>#DIV/0!</v>
      </c>
    </row>
    <row r="137" spans="1:17" ht="9.7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7" ht="17.25" customHeight="1">
      <c r="A138" s="44" t="s">
        <v>50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7" ht="12" customHeight="1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7" s="25" customFormat="1" ht="29.25" customHeight="1">
      <c r="A140" s="43" t="s">
        <v>70</v>
      </c>
      <c r="B140" s="41">
        <v>20014.900000000001</v>
      </c>
      <c r="C140" s="41">
        <v>21654.3</v>
      </c>
      <c r="D140" s="42">
        <f t="shared" ref="D140" si="99">ROUND(C140/B140*100,1)</f>
        <v>108.2</v>
      </c>
      <c r="E140" s="41">
        <v>25761.5</v>
      </c>
      <c r="F140" s="42">
        <f t="shared" ref="F140" si="100">ROUND(E140/C140*100,1)</f>
        <v>119</v>
      </c>
      <c r="G140" s="41">
        <v>28163.5</v>
      </c>
      <c r="H140" s="42">
        <f t="shared" si="71"/>
        <v>109.3</v>
      </c>
      <c r="I140" s="41">
        <v>30948.799999999999</v>
      </c>
      <c r="J140" s="42">
        <f t="shared" si="72"/>
        <v>109.9</v>
      </c>
      <c r="K140" s="41">
        <v>32762.3</v>
      </c>
      <c r="L140" s="42">
        <f t="shared" si="73"/>
        <v>105.9</v>
      </c>
    </row>
    <row r="141" spans="1:17" ht="94.5" customHeight="1">
      <c r="A141" s="62" t="s">
        <v>69</v>
      </c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"/>
    </row>
    <row r="142" spans="1:17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</sheetData>
  <sheetProtection insertColumns="0" insertRows="0" insertHyperlinks="0" deleteColumns="0" deleteRows="0" sort="0" autoFilter="0" pivotTables="0"/>
  <mergeCells count="11">
    <mergeCell ref="K1:L1"/>
    <mergeCell ref="A141:K14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478"/>
  <sheetViews>
    <sheetView view="pageBreakPreview" zoomScaleSheetLayoutView="100" workbookViewId="0">
      <pane xSplit="1" ySplit="7" topLeftCell="B71" activePane="bottomRight" state="frozen"/>
      <selection pane="topRight" activeCell="B1" sqref="B1"/>
      <selection pane="bottomLeft" activeCell="A8" sqref="A8"/>
      <selection pane="bottomRight" activeCell="G77" sqref="G77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61" t="s">
        <v>65</v>
      </c>
      <c r="L1" s="61"/>
    </row>
    <row r="2" spans="1:14" ht="25.5" customHeight="1">
      <c r="A2" s="63" t="s">
        <v>55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4" ht="18.75" customHeight="1">
      <c r="A3" s="63" t="s">
        <v>72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4" ht="9.75" customHeight="1">
      <c r="A4" s="16"/>
      <c r="B4" s="16"/>
      <c r="C4" s="70" t="s">
        <v>56</v>
      </c>
      <c r="D4" s="70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67" t="s">
        <v>7</v>
      </c>
      <c r="B6" s="57" t="s">
        <v>63</v>
      </c>
      <c r="C6" s="68" t="s">
        <v>66</v>
      </c>
      <c r="D6" s="69"/>
      <c r="E6" s="65" t="s">
        <v>67</v>
      </c>
      <c r="F6" s="66"/>
      <c r="G6" s="65" t="s">
        <v>62</v>
      </c>
      <c r="H6" s="66"/>
      <c r="I6" s="65" t="s">
        <v>64</v>
      </c>
      <c r="J6" s="66"/>
      <c r="K6" s="65" t="s">
        <v>68</v>
      </c>
      <c r="L6" s="66"/>
    </row>
    <row r="7" spans="1:14" ht="45">
      <c r="A7" s="67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SUM(B140:B140)</f>
        <v>85.9</v>
      </c>
      <c r="C8" s="40">
        <f>SUM(C140:C140)</f>
        <v>86.4</v>
      </c>
      <c r="D8" s="40">
        <f>ROUND(C8/B8*100,1)</f>
        <v>100.6</v>
      </c>
      <c r="E8" s="40">
        <f>SUM(E140:E140)</f>
        <v>87.4</v>
      </c>
      <c r="F8" s="40">
        <f>ROUND(E8/C8*100,1)</f>
        <v>101.2</v>
      </c>
      <c r="G8" s="40">
        <f>SUM(G140:G140)</f>
        <v>87.4</v>
      </c>
      <c r="H8" s="40">
        <f>ROUND(G8/E8*100,1)</f>
        <v>100</v>
      </c>
      <c r="I8" s="40">
        <f>SUM(I140:I140)</f>
        <v>87.4</v>
      </c>
      <c r="J8" s="40">
        <f>ROUND(I8/G8*100,1)</f>
        <v>100</v>
      </c>
      <c r="K8" s="40">
        <f>SUM(K140:K140)</f>
        <v>87.4</v>
      </c>
      <c r="L8" s="40">
        <f>ROUND(K8/I8*100,1)</f>
        <v>100</v>
      </c>
    </row>
    <row r="9" spans="1:14" ht="13.5" customHeight="1">
      <c r="A9" s="7" t="s">
        <v>13</v>
      </c>
      <c r="B9" s="23"/>
      <c r="C9" s="23">
        <f t="shared" ref="C9" si="0">C8-C10</f>
        <v>0</v>
      </c>
      <c r="D9" s="23"/>
      <c r="E9" s="23">
        <f t="shared" ref="E9:L9" si="1">E8-E10</f>
        <v>0</v>
      </c>
      <c r="F9" s="23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0</v>
      </c>
      <c r="J9" s="20">
        <f t="shared" si="1"/>
        <v>0</v>
      </c>
      <c r="K9" s="20">
        <f t="shared" si="1"/>
        <v>0</v>
      </c>
      <c r="L9" s="20">
        <f t="shared" si="1"/>
        <v>0</v>
      </c>
    </row>
    <row r="10" spans="1:14" ht="11.25" customHeight="1">
      <c r="A10" s="7" t="s">
        <v>14</v>
      </c>
      <c r="B10" s="23"/>
      <c r="C10" s="23">
        <f t="shared" ref="C10:D10" si="2">ROUND(SUM(C16+C20+C23)+SUM(C94+C97+C100+C104+C108+C112+C116)+C125,1)</f>
        <v>86.4</v>
      </c>
      <c r="D10" s="23" t="e">
        <f t="shared" si="2"/>
        <v>#DIV/0!</v>
      </c>
      <c r="E10" s="23">
        <f>ROUND(SUM(E16+E20+E23)+SUM(E94+E97+E100+E104+E108+E112+E116)+E125,1)</f>
        <v>87.4</v>
      </c>
      <c r="F10" s="23">
        <f>ROUND(E10/C10*100,1)</f>
        <v>101.2</v>
      </c>
      <c r="G10" s="20">
        <f>ROUND(SUM(G16+G20+G23)+SUM(G94+G97+G100+G104+G108+G112+G116)+G125,1)</f>
        <v>87.4</v>
      </c>
      <c r="H10" s="20">
        <f>ROUND(G10/E10*100,1)</f>
        <v>100</v>
      </c>
      <c r="I10" s="20">
        <f>ROUND(SUM(I16+I20+I23)+SUM(I94+I97+I100+I104+I108+I112+I116)+I125,1)</f>
        <v>87.4</v>
      </c>
      <c r="J10" s="20">
        <f>ROUND(I10/G10*100,1)</f>
        <v>100</v>
      </c>
      <c r="K10" s="20">
        <f>ROUND(SUM(K16+K20+K23)+SUM(K94+K97+K100+K104+K108+K112+K116)+K125,1)</f>
        <v>87.4</v>
      </c>
      <c r="L10" s="20">
        <f>ROUND(K10/I10*100,1)</f>
        <v>100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3">E8-E12</f>
        <v>0</v>
      </c>
      <c r="F11" s="23">
        <f t="shared" si="3"/>
        <v>0</v>
      </c>
      <c r="G11" s="20">
        <f t="shared" si="3"/>
        <v>0</v>
      </c>
      <c r="H11" s="20">
        <f t="shared" si="3"/>
        <v>0</v>
      </c>
      <c r="I11" s="20">
        <f>I8-I12</f>
        <v>0</v>
      </c>
      <c r="J11" s="20">
        <f t="shared" si="3"/>
        <v>0</v>
      </c>
      <c r="K11" s="20">
        <f t="shared" si="3"/>
        <v>0</v>
      </c>
      <c r="L11" s="20">
        <f t="shared" si="3"/>
        <v>0</v>
      </c>
    </row>
    <row r="12" spans="1:14" ht="13.5" customHeight="1">
      <c r="A12" s="7" t="s">
        <v>14</v>
      </c>
      <c r="B12" s="23">
        <f>ROUND(SUM(B140:B140),1)</f>
        <v>85.9</v>
      </c>
      <c r="C12" s="23">
        <f>ROUND(SUM(C140:C141),1)</f>
        <v>86.4</v>
      </c>
      <c r="D12" s="23">
        <f>ROUND(C12/B12*100,1)</f>
        <v>100.6</v>
      </c>
      <c r="E12" s="23">
        <f>ROUND(SUM(E140:E141),1)</f>
        <v>87.4</v>
      </c>
      <c r="F12" s="23">
        <f>ROUND(E12/C12*100,1)</f>
        <v>101.2</v>
      </c>
      <c r="G12" s="20">
        <f>ROUND(SUM(G140:G141),1)</f>
        <v>87.4</v>
      </c>
      <c r="H12" s="20">
        <f>ROUND(G12/E12*100,1)</f>
        <v>100</v>
      </c>
      <c r="I12" s="20">
        <f>ROUND(SUM(I140:I141),1)</f>
        <v>87.4</v>
      </c>
      <c r="J12" s="20">
        <f>ROUND(I12/G12*100,1)</f>
        <v>100</v>
      </c>
      <c r="K12" s="20">
        <f>ROUND(SUM(K140:K141),1)</f>
        <v>87.4</v>
      </c>
      <c r="L12" s="20">
        <f>ROUND(K12/I12*100,1)</f>
        <v>100</v>
      </c>
    </row>
    <row r="13" spans="1:14" ht="13.5" customHeight="1">
      <c r="A13" s="7" t="s">
        <v>16</v>
      </c>
      <c r="B13" s="23"/>
      <c r="C13" s="23">
        <f t="shared" ref="C13:L13" si="4">C125-C14</f>
        <v>0</v>
      </c>
      <c r="D13" s="23" t="e">
        <f t="shared" si="4"/>
        <v>#DIV/0!</v>
      </c>
      <c r="E13" s="23">
        <f t="shared" si="4"/>
        <v>0</v>
      </c>
      <c r="F13" s="23">
        <f t="shared" si="4"/>
        <v>0</v>
      </c>
      <c r="G13" s="20">
        <f t="shared" si="4"/>
        <v>0</v>
      </c>
      <c r="H13" s="20">
        <f t="shared" si="4"/>
        <v>0</v>
      </c>
      <c r="I13" s="20">
        <f t="shared" si="4"/>
        <v>0</v>
      </c>
      <c r="J13" s="20">
        <f t="shared" si="4"/>
        <v>0</v>
      </c>
      <c r="K13" s="20">
        <f t="shared" si="4"/>
        <v>0</v>
      </c>
      <c r="L13" s="20">
        <f t="shared" si="4"/>
        <v>0</v>
      </c>
    </row>
    <row r="14" spans="1:14" ht="13.5" customHeight="1">
      <c r="A14" s="7" t="s">
        <v>14</v>
      </c>
      <c r="B14" s="23"/>
      <c r="C14" s="23">
        <f>ROUND(SUM(C127+C130+C133),1)</f>
        <v>41.4</v>
      </c>
      <c r="D14" s="23" t="e">
        <f>ROUND(C14/B14*100,1)</f>
        <v>#DIV/0!</v>
      </c>
      <c r="E14" s="23">
        <f>ROUND(SUM(E127+E130+E133),1)</f>
        <v>42.4</v>
      </c>
      <c r="F14" s="23">
        <f>ROUND(E14/C14*100,1)</f>
        <v>102.4</v>
      </c>
      <c r="G14" s="20">
        <f>ROUND(SUM(G127+G130+G133),1)</f>
        <v>42.4</v>
      </c>
      <c r="H14" s="20">
        <f>ROUND(G14/E14*100,1)</f>
        <v>100</v>
      </c>
      <c r="I14" s="20">
        <f>ROUND(SUM(I127+I130+I133),1)</f>
        <v>42.4</v>
      </c>
      <c r="J14" s="20">
        <f>ROUND(I14/G14*100,1)</f>
        <v>100</v>
      </c>
      <c r="K14" s="20">
        <f>ROUND(SUM(K127+K130+K133),1)</f>
        <v>42.4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40</v>
      </c>
      <c r="C16" s="31">
        <f>SUM(C17:C19)</f>
        <v>40</v>
      </c>
      <c r="D16" s="33">
        <f>ROUND(C16/B16*100,1)</f>
        <v>100</v>
      </c>
      <c r="E16" s="31">
        <f t="shared" ref="E16:K16" si="5">SUM(E17:E19)</f>
        <v>40</v>
      </c>
      <c r="F16" s="33">
        <f t="shared" ref="F16:F23" si="6">ROUND(E16/C16*100,1)</f>
        <v>100</v>
      </c>
      <c r="G16" s="31">
        <f t="shared" si="5"/>
        <v>40</v>
      </c>
      <c r="H16" s="33">
        <f>ROUND(G16/E16*100,1)</f>
        <v>100</v>
      </c>
      <c r="I16" s="31">
        <f t="shared" si="5"/>
        <v>40</v>
      </c>
      <c r="J16" s="33">
        <f>ROUND(I16/G16*100,1)</f>
        <v>100</v>
      </c>
      <c r="K16" s="31">
        <f t="shared" si="5"/>
        <v>40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(наименование предприятия, организации)</v>
      </c>
      <c r="B17" s="18"/>
      <c r="C17" s="19"/>
      <c r="D17" s="20" t="e">
        <f t="shared" ref="D17:D19" si="7">ROUND(C17/B17*100,1)</f>
        <v>#DIV/0!</v>
      </c>
      <c r="E17" s="19"/>
      <c r="F17" s="20" t="e">
        <f t="shared" si="6"/>
        <v>#DIV/0!</v>
      </c>
      <c r="G17" s="19"/>
      <c r="H17" s="20" t="e">
        <f t="shared" ref="H17:H19" si="8">ROUND(G17/E17*100,1)</f>
        <v>#DIV/0!</v>
      </c>
      <c r="I17" s="19"/>
      <c r="J17" s="20" t="e">
        <f t="shared" ref="J17:J19" si="9">ROUND(I17/G17*100,1)</f>
        <v>#DIV/0!</v>
      </c>
      <c r="K17" s="19"/>
      <c r="L17" s="20" t="e">
        <f t="shared" ref="L17:L19" si="10">ROUND(K17/I17*100,1)</f>
        <v>#DIV/0!</v>
      </c>
    </row>
    <row r="18" spans="1:12" ht="15" customHeight="1">
      <c r="A18" s="17" t="str">
        <f>'фонд начисленной заработной пла'!A18</f>
        <v>(наименование предприятия, организации)</v>
      </c>
      <c r="B18" s="18"/>
      <c r="C18" s="19"/>
      <c r="D18" s="20" t="e">
        <f t="shared" si="7"/>
        <v>#DIV/0!</v>
      </c>
      <c r="E18" s="19"/>
      <c r="F18" s="20" t="e">
        <f t="shared" si="6"/>
        <v>#DIV/0!</v>
      </c>
      <c r="G18" s="19"/>
      <c r="H18" s="20" t="e">
        <f t="shared" si="8"/>
        <v>#DIV/0!</v>
      </c>
      <c r="I18" s="19"/>
      <c r="J18" s="20" t="e">
        <f t="shared" si="9"/>
        <v>#DIV/0!</v>
      </c>
      <c r="K18" s="19"/>
      <c r="L18" s="20" t="e">
        <f t="shared" si="10"/>
        <v>#DIV/0!</v>
      </c>
    </row>
    <row r="19" spans="1:12" ht="14.25" customHeight="1">
      <c r="A19" s="17" t="str">
        <f>'фонд начисленной заработной пла'!A19</f>
        <v>(наименование предприятия, организации)</v>
      </c>
      <c r="B19" s="18">
        <v>40</v>
      </c>
      <c r="C19" s="19">
        <v>40</v>
      </c>
      <c r="D19" s="20">
        <f t="shared" si="7"/>
        <v>100</v>
      </c>
      <c r="E19" s="19">
        <v>40</v>
      </c>
      <c r="F19" s="20">
        <f t="shared" si="6"/>
        <v>100</v>
      </c>
      <c r="G19" s="19">
        <v>40</v>
      </c>
      <c r="H19" s="20">
        <f t="shared" si="8"/>
        <v>100</v>
      </c>
      <c r="I19" s="19">
        <v>40</v>
      </c>
      <c r="J19" s="20">
        <f t="shared" si="9"/>
        <v>100</v>
      </c>
      <c r="K19" s="19">
        <v>40</v>
      </c>
      <c r="L19" s="20">
        <f t="shared" si="10"/>
        <v>100</v>
      </c>
    </row>
    <row r="20" spans="1:12" ht="21.75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6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11">ROUND(C21/B21*100,1)</f>
        <v>#DIV/0!</v>
      </c>
      <c r="E21" s="19"/>
      <c r="F21" s="20" t="e">
        <f t="shared" si="6"/>
        <v>#DIV/0!</v>
      </c>
      <c r="G21" s="19"/>
      <c r="H21" s="20" t="e">
        <f t="shared" ref="H21:H22" si="12">ROUND(G21/E21*100,1)</f>
        <v>#DIV/0!</v>
      </c>
      <c r="I21" s="19"/>
      <c r="J21" s="20" t="e">
        <f t="shared" ref="J21:J22" si="13">ROUND(I21/G21*100,1)</f>
        <v>#DIV/0!</v>
      </c>
      <c r="K21" s="19"/>
      <c r="L21" s="20" t="e">
        <f t="shared" ref="L21:L22" si="14">ROUND(K21/I21*100,1)</f>
        <v>#DIV/0!</v>
      </c>
    </row>
    <row r="22" spans="1:12" ht="15.75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11"/>
        <v>#DIV/0!</v>
      </c>
      <c r="E22" s="19"/>
      <c r="F22" s="20" t="e">
        <f t="shared" si="6"/>
        <v>#DIV/0!</v>
      </c>
      <c r="G22" s="19"/>
      <c r="H22" s="20" t="e">
        <f t="shared" si="12"/>
        <v>#DIV/0!</v>
      </c>
      <c r="I22" s="19"/>
      <c r="J22" s="20" t="e">
        <f t="shared" si="13"/>
        <v>#DIV/0!</v>
      </c>
      <c r="K22" s="19"/>
      <c r="L22" s="20" t="e">
        <f t="shared" si="14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0</v>
      </c>
      <c r="C23" s="34">
        <f>C25+C28+C31+C34+C37+C40+C43+C46+C49+C52+C55+C58+C61+C64+C67+C70+C73+C76+C79+C82+C85+C88+C91</f>
        <v>0</v>
      </c>
      <c r="D23" s="33" t="e">
        <f>ROUND(C23/B23*100,1)</f>
        <v>#DIV/0!</v>
      </c>
      <c r="E23" s="35">
        <f>E25+E28+E31+E34+E37+E40+E43+E46+E49+E52+E55+E58+E61+E64+E67+E70+E73+E76+E79+E82+E85+E88+E91</f>
        <v>0</v>
      </c>
      <c r="F23" s="33" t="e">
        <f t="shared" si="6"/>
        <v>#DIV/0!</v>
      </c>
      <c r="G23" s="35">
        <f>G25+G28+G31+G34+G37+G40+G43+G46+G49+G52+G55+G58+G61+G64+G67+G70+G73+G76+G79+G82+G85+G88+G91</f>
        <v>0</v>
      </c>
      <c r="H23" s="33" t="e">
        <f>ROUND(G23/E23*100,1)</f>
        <v>#DIV/0!</v>
      </c>
      <c r="I23" s="35">
        <f>I25+I28+I31+I34+I37+I40+I43+I46+I49+I52+I55+I58+I61+I64+I67+I70+I73+I76+I79+I82+I85+I88+I91</f>
        <v>0</v>
      </c>
      <c r="J23" s="33" t="e">
        <f>ROUND(I23/G23*100,1)</f>
        <v>#DIV/0!</v>
      </c>
      <c r="K23" s="34">
        <f>K25+K28+K31+K34+K37+K40+K43+K46+K49+K52+K55+K58+K61+K64+K67+K70+K73+K76+K79+K82+K85+K88+K91</f>
        <v>0</v>
      </c>
      <c r="L23" s="33" t="e">
        <f>ROUND(K23/I23*100,1)</f>
        <v>#DIV/0!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0</v>
      </c>
      <c r="C25" s="27">
        <f>SUM(C26:C27)</f>
        <v>0</v>
      </c>
      <c r="D25" s="28" t="e">
        <f>ROUND(C25/B25*100,1)</f>
        <v>#DIV/0!</v>
      </c>
      <c r="E25" s="30">
        <f>SUM(E26:E27)</f>
        <v>0</v>
      </c>
      <c r="F25" s="28" t="e">
        <f t="shared" ref="F25:F56" si="15">ROUND(E25/C25*100,1)</f>
        <v>#DIV/0!</v>
      </c>
      <c r="G25" s="30">
        <f>SUM(G26:G27)</f>
        <v>0</v>
      </c>
      <c r="H25" s="28" t="e">
        <f>ROUND(G25/E25*100,1)</f>
        <v>#DIV/0!</v>
      </c>
      <c r="I25" s="30">
        <f>SUM(I26:I27)</f>
        <v>0</v>
      </c>
      <c r="J25" s="28" t="e">
        <f>ROUND(I25/G25*100,1)</f>
        <v>#DIV/0!</v>
      </c>
      <c r="K25" s="30">
        <f>SUM(K26:K27)</f>
        <v>0</v>
      </c>
      <c r="L25" s="28" t="e">
        <f>ROUND(K25/I25*100,1)</f>
        <v>#DIV/0!</v>
      </c>
    </row>
    <row r="26" spans="1:12" ht="15.75" customHeight="1">
      <c r="A26" s="17" t="str">
        <f>'фонд начисленной заработной пла'!A26</f>
        <v>(наименование предприятия, организации)</v>
      </c>
      <c r="B26" s="18"/>
      <c r="C26" s="19"/>
      <c r="D26" s="20" t="e">
        <f t="shared" ref="D26:D89" si="16">ROUND(C26/B26*100,1)</f>
        <v>#DIV/0!</v>
      </c>
      <c r="E26" s="19"/>
      <c r="F26" s="20" t="e">
        <f t="shared" si="15"/>
        <v>#DIV/0!</v>
      </c>
      <c r="G26" s="19"/>
      <c r="H26" s="20" t="e">
        <f t="shared" ref="H26:H27" si="17">ROUND(G26/E26*100,1)</f>
        <v>#DIV/0!</v>
      </c>
      <c r="I26" s="19"/>
      <c r="J26" s="20" t="e">
        <f t="shared" ref="J26:J27" si="18">ROUND(I26/G26*100,1)</f>
        <v>#DIV/0!</v>
      </c>
      <c r="K26" s="19"/>
      <c r="L26" s="20" t="e">
        <f t="shared" ref="L26:L27" si="19">ROUND(K26/I26*100,1)</f>
        <v>#DIV/0!</v>
      </c>
    </row>
    <row r="27" spans="1:12" ht="13.5" customHeight="1">
      <c r="A27" s="17" t="str">
        <f>'фонд начисленной заработной пла'!A27</f>
        <v>(наименование предприятия, организации)</v>
      </c>
      <c r="B27" s="18"/>
      <c r="C27" s="19"/>
      <c r="D27" s="20" t="e">
        <f t="shared" si="16"/>
        <v>#DIV/0!</v>
      </c>
      <c r="E27" s="19"/>
      <c r="F27" s="20" t="e">
        <f t="shared" si="15"/>
        <v>#DIV/0!</v>
      </c>
      <c r="G27" s="19"/>
      <c r="H27" s="20" t="e">
        <f t="shared" si="17"/>
        <v>#DIV/0!</v>
      </c>
      <c r="I27" s="19"/>
      <c r="J27" s="20" t="e">
        <f t="shared" si="18"/>
        <v>#DIV/0!</v>
      </c>
      <c r="K27" s="19"/>
      <c r="L27" s="20" t="e">
        <f t="shared" si="19"/>
        <v>#DIV/0!</v>
      </c>
    </row>
    <row r="28" spans="1:12" ht="16.5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6"/>
        <v>#DIV/0!</v>
      </c>
      <c r="E28" s="30">
        <f>SUM(E29:E30)</f>
        <v>0</v>
      </c>
      <c r="F28" s="28" t="e">
        <f t="shared" si="15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6"/>
        <v>#DIV/0!</v>
      </c>
      <c r="E29" s="19"/>
      <c r="F29" s="20" t="e">
        <f t="shared" si="15"/>
        <v>#DIV/0!</v>
      </c>
      <c r="G29" s="19"/>
      <c r="H29" s="20" t="e">
        <f t="shared" ref="H29:H30" si="20">ROUND(G29/E29*100,1)</f>
        <v>#DIV/0!</v>
      </c>
      <c r="I29" s="19"/>
      <c r="J29" s="20" t="e">
        <f t="shared" ref="J29:J30" si="21">ROUND(I29/G29*100,1)</f>
        <v>#DIV/0!</v>
      </c>
      <c r="K29" s="19"/>
      <c r="L29" s="20" t="e">
        <f t="shared" ref="L29:L30" si="22">ROUND(K29/I29*100,1)</f>
        <v>#DIV/0!</v>
      </c>
    </row>
    <row r="30" spans="1:12" ht="13.5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6"/>
        <v>#DIV/0!</v>
      </c>
      <c r="E30" s="19"/>
      <c r="F30" s="20" t="e">
        <f t="shared" si="15"/>
        <v>#DIV/0!</v>
      </c>
      <c r="G30" s="19"/>
      <c r="H30" s="20" t="e">
        <f t="shared" si="20"/>
        <v>#DIV/0!</v>
      </c>
      <c r="I30" s="19"/>
      <c r="J30" s="20" t="e">
        <f t="shared" si="21"/>
        <v>#DIV/0!</v>
      </c>
      <c r="K30" s="19"/>
      <c r="L30" s="20" t="e">
        <f t="shared" si="22"/>
        <v>#DIV/0!</v>
      </c>
    </row>
    <row r="31" spans="1:12" ht="14.25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6"/>
        <v>#DIV/0!</v>
      </c>
      <c r="E31" s="30">
        <f>SUM(E32:E33)</f>
        <v>0</v>
      </c>
      <c r="F31" s="28" t="e">
        <f t="shared" si="15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6"/>
        <v>#DIV/0!</v>
      </c>
      <c r="E32" s="19"/>
      <c r="F32" s="20" t="e">
        <f t="shared" si="15"/>
        <v>#DIV/0!</v>
      </c>
      <c r="G32" s="19"/>
      <c r="H32" s="20" t="e">
        <f t="shared" ref="H32:H95" si="23">ROUND(G32/E32*100,1)</f>
        <v>#DIV/0!</v>
      </c>
      <c r="I32" s="19"/>
      <c r="J32" s="20" t="e">
        <f t="shared" ref="J32:J95" si="24">ROUND(I32/G32*100,1)</f>
        <v>#DIV/0!</v>
      </c>
      <c r="K32" s="19"/>
      <c r="L32" s="20" t="e">
        <f t="shared" ref="L32:L95" si="25">ROUND(K32/I32*100,1)</f>
        <v>#DIV/0!</v>
      </c>
    </row>
    <row r="33" spans="1:24" ht="14.25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6"/>
        <v>#DIV/0!</v>
      </c>
      <c r="E33" s="19"/>
      <c r="F33" s="20" t="e">
        <f t="shared" si="15"/>
        <v>#DIV/0!</v>
      </c>
      <c r="G33" s="19"/>
      <c r="H33" s="20" t="e">
        <f t="shared" si="23"/>
        <v>#DIV/0!</v>
      </c>
      <c r="I33" s="19"/>
      <c r="J33" s="20" t="e">
        <f t="shared" si="24"/>
        <v>#DIV/0!</v>
      </c>
      <c r="K33" s="19"/>
      <c r="L33" s="20" t="e">
        <f t="shared" si="25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0</v>
      </c>
      <c r="C34" s="27">
        <f>SUM(C35:C36)</f>
        <v>0</v>
      </c>
      <c r="D34" s="28" t="e">
        <f t="shared" si="16"/>
        <v>#DIV/0!</v>
      </c>
      <c r="E34" s="30">
        <f>SUM(E35:E36)</f>
        <v>0</v>
      </c>
      <c r="F34" s="28" t="e">
        <f t="shared" si="15"/>
        <v>#DIV/0!</v>
      </c>
      <c r="G34" s="30">
        <f>SUM(G35:G36)</f>
        <v>0</v>
      </c>
      <c r="H34" s="28" t="e">
        <f t="shared" si="23"/>
        <v>#DIV/0!</v>
      </c>
      <c r="I34" s="30">
        <f>SUM(I35:I36)</f>
        <v>0</v>
      </c>
      <c r="J34" s="28" t="e">
        <f t="shared" si="24"/>
        <v>#DIV/0!</v>
      </c>
      <c r="K34" s="30">
        <f>SUM(K35:K36)</f>
        <v>0</v>
      </c>
      <c r="L34" s="28" t="e">
        <f t="shared" si="25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(наименование предприятия, организации)</v>
      </c>
      <c r="B35" s="18"/>
      <c r="C35" s="19"/>
      <c r="D35" s="20" t="e">
        <f t="shared" si="16"/>
        <v>#DIV/0!</v>
      </c>
      <c r="E35" s="19"/>
      <c r="F35" s="20" t="e">
        <f t="shared" si="15"/>
        <v>#DIV/0!</v>
      </c>
      <c r="G35" s="19"/>
      <c r="H35" s="20" t="e">
        <f t="shared" si="23"/>
        <v>#DIV/0!</v>
      </c>
      <c r="I35" s="19"/>
      <c r="J35" s="20" t="e">
        <f t="shared" si="24"/>
        <v>#DIV/0!</v>
      </c>
      <c r="K35" s="19"/>
      <c r="L35" s="20" t="e">
        <f t="shared" si="25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 t="str">
        <f>'фонд начисленной заработной пла'!A36</f>
        <v>(наименование предприятия, организации)</v>
      </c>
      <c r="B36" s="18"/>
      <c r="C36" s="19"/>
      <c r="D36" s="20" t="e">
        <f t="shared" si="16"/>
        <v>#DIV/0!</v>
      </c>
      <c r="E36" s="19"/>
      <c r="F36" s="20" t="e">
        <f t="shared" si="15"/>
        <v>#DIV/0!</v>
      </c>
      <c r="G36" s="19"/>
      <c r="H36" s="20" t="e">
        <f t="shared" si="23"/>
        <v>#DIV/0!</v>
      </c>
      <c r="I36" s="19"/>
      <c r="J36" s="20" t="e">
        <f t="shared" si="24"/>
        <v>#DIV/0!</v>
      </c>
      <c r="K36" s="19"/>
      <c r="L36" s="20" t="e">
        <f t="shared" si="25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6"/>
        <v>#DIV/0!</v>
      </c>
      <c r="E37" s="27">
        <f>SUM(E38:E39)</f>
        <v>0</v>
      </c>
      <c r="F37" s="28" t="e">
        <f t="shared" si="15"/>
        <v>#DIV/0!</v>
      </c>
      <c r="G37" s="27">
        <f>SUM(G38:G39)</f>
        <v>0</v>
      </c>
      <c r="H37" s="28" t="e">
        <f t="shared" si="23"/>
        <v>#DIV/0!</v>
      </c>
      <c r="I37" s="27">
        <f>SUM(I38:I39)</f>
        <v>0</v>
      </c>
      <c r="J37" s="28" t="e">
        <f t="shared" si="24"/>
        <v>#DIV/0!</v>
      </c>
      <c r="K37" s="27">
        <f>SUM(K38:K39)</f>
        <v>0</v>
      </c>
      <c r="L37" s="28" t="e">
        <f t="shared" si="25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6"/>
        <v>#DIV/0!</v>
      </c>
      <c r="E38" s="19"/>
      <c r="F38" s="20" t="e">
        <f t="shared" si="15"/>
        <v>#DIV/0!</v>
      </c>
      <c r="G38" s="19"/>
      <c r="H38" s="20" t="e">
        <f t="shared" si="23"/>
        <v>#DIV/0!</v>
      </c>
      <c r="I38" s="19"/>
      <c r="J38" s="20" t="e">
        <f t="shared" si="24"/>
        <v>#DIV/0!</v>
      </c>
      <c r="K38" s="19"/>
      <c r="L38" s="20" t="e">
        <f t="shared" si="25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6"/>
        <v>#DIV/0!</v>
      </c>
      <c r="E39" s="19"/>
      <c r="F39" s="20" t="e">
        <f t="shared" si="15"/>
        <v>#DIV/0!</v>
      </c>
      <c r="G39" s="19"/>
      <c r="H39" s="20" t="e">
        <f t="shared" si="23"/>
        <v>#DIV/0!</v>
      </c>
      <c r="I39" s="19"/>
      <c r="J39" s="20" t="e">
        <f t="shared" si="24"/>
        <v>#DIV/0!</v>
      </c>
      <c r="K39" s="19"/>
      <c r="L39" s="20" t="e">
        <f t="shared" si="25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6"/>
        <v>#DIV/0!</v>
      </c>
      <c r="E40" s="27">
        <f>SUM(E41:E42)</f>
        <v>0</v>
      </c>
      <c r="F40" s="28" t="e">
        <f t="shared" si="15"/>
        <v>#DIV/0!</v>
      </c>
      <c r="G40" s="27">
        <f>SUM(G41:G42)</f>
        <v>0</v>
      </c>
      <c r="H40" s="28" t="e">
        <f t="shared" si="23"/>
        <v>#DIV/0!</v>
      </c>
      <c r="I40" s="27">
        <f>SUM(I41:I42)</f>
        <v>0</v>
      </c>
      <c r="J40" s="28" t="e">
        <f t="shared" si="24"/>
        <v>#DIV/0!</v>
      </c>
      <c r="K40" s="27">
        <f>SUM(K41:K42)</f>
        <v>0</v>
      </c>
      <c r="L40" s="28" t="e">
        <f t="shared" si="25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6"/>
        <v>#DIV/0!</v>
      </c>
      <c r="E41" s="19"/>
      <c r="F41" s="20" t="e">
        <f t="shared" si="15"/>
        <v>#DIV/0!</v>
      </c>
      <c r="G41" s="19"/>
      <c r="H41" s="20" t="e">
        <f t="shared" si="23"/>
        <v>#DIV/0!</v>
      </c>
      <c r="I41" s="19"/>
      <c r="J41" s="20" t="e">
        <f t="shared" si="24"/>
        <v>#DIV/0!</v>
      </c>
      <c r="K41" s="19"/>
      <c r="L41" s="20" t="e">
        <f t="shared" si="25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6"/>
        <v>#DIV/0!</v>
      </c>
      <c r="E42" s="19"/>
      <c r="F42" s="20" t="e">
        <f t="shared" si="15"/>
        <v>#DIV/0!</v>
      </c>
      <c r="G42" s="19"/>
      <c r="H42" s="20" t="e">
        <f t="shared" si="23"/>
        <v>#DIV/0!</v>
      </c>
      <c r="I42" s="19"/>
      <c r="J42" s="20" t="e">
        <f t="shared" si="24"/>
        <v>#DIV/0!</v>
      </c>
      <c r="K42" s="19"/>
      <c r="L42" s="20" t="e">
        <f t="shared" si="25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6"/>
        <v>#DIV/0!</v>
      </c>
      <c r="E43" s="27">
        <f>SUM(E44:E45)</f>
        <v>0</v>
      </c>
      <c r="F43" s="28" t="e">
        <f t="shared" si="15"/>
        <v>#DIV/0!</v>
      </c>
      <c r="G43" s="27">
        <f>SUM(G44:G45)</f>
        <v>0</v>
      </c>
      <c r="H43" s="28" t="e">
        <f t="shared" si="23"/>
        <v>#DIV/0!</v>
      </c>
      <c r="I43" s="27">
        <f>SUM(I44:I45)</f>
        <v>0</v>
      </c>
      <c r="J43" s="28" t="e">
        <f t="shared" si="24"/>
        <v>#DIV/0!</v>
      </c>
      <c r="K43" s="27">
        <f>SUM(K44:K45)</f>
        <v>0</v>
      </c>
      <c r="L43" s="28" t="e">
        <f t="shared" si="25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6"/>
        <v>#DIV/0!</v>
      </c>
      <c r="E44" s="19"/>
      <c r="F44" s="20" t="e">
        <f t="shared" si="15"/>
        <v>#DIV/0!</v>
      </c>
      <c r="G44" s="19"/>
      <c r="H44" s="20" t="e">
        <f t="shared" si="23"/>
        <v>#DIV/0!</v>
      </c>
      <c r="I44" s="19"/>
      <c r="J44" s="20" t="e">
        <f t="shared" si="24"/>
        <v>#DIV/0!</v>
      </c>
      <c r="K44" s="19"/>
      <c r="L44" s="20" t="e">
        <f t="shared" si="25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6"/>
        <v>#DIV/0!</v>
      </c>
      <c r="E45" s="19"/>
      <c r="F45" s="20" t="e">
        <f t="shared" si="15"/>
        <v>#DIV/0!</v>
      </c>
      <c r="G45" s="19"/>
      <c r="H45" s="20" t="e">
        <f t="shared" si="23"/>
        <v>#DIV/0!</v>
      </c>
      <c r="I45" s="19"/>
      <c r="J45" s="20" t="e">
        <f t="shared" si="24"/>
        <v>#DIV/0!</v>
      </c>
      <c r="K45" s="19"/>
      <c r="L45" s="20" t="e">
        <f t="shared" si="2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6"/>
        <v>#DIV/0!</v>
      </c>
      <c r="E46" s="27">
        <f>SUM(E47:E48)</f>
        <v>0</v>
      </c>
      <c r="F46" s="28" t="e">
        <f t="shared" si="15"/>
        <v>#DIV/0!</v>
      </c>
      <c r="G46" s="27">
        <f>SUM(G47:G48)</f>
        <v>0</v>
      </c>
      <c r="H46" s="28" t="e">
        <f t="shared" si="23"/>
        <v>#DIV/0!</v>
      </c>
      <c r="I46" s="27">
        <f>SUM(I47:I48)</f>
        <v>0</v>
      </c>
      <c r="J46" s="28" t="e">
        <f t="shared" si="24"/>
        <v>#DIV/0!</v>
      </c>
      <c r="K46" s="27">
        <f>SUM(K47:K48)</f>
        <v>0</v>
      </c>
      <c r="L46" s="28" t="e">
        <f t="shared" si="2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6"/>
        <v>#DIV/0!</v>
      </c>
      <c r="E47" s="19"/>
      <c r="F47" s="20" t="e">
        <f t="shared" si="15"/>
        <v>#DIV/0!</v>
      </c>
      <c r="G47" s="19"/>
      <c r="H47" s="20" t="e">
        <f t="shared" si="23"/>
        <v>#DIV/0!</v>
      </c>
      <c r="I47" s="19"/>
      <c r="J47" s="20" t="e">
        <f t="shared" si="24"/>
        <v>#DIV/0!</v>
      </c>
      <c r="K47" s="19"/>
      <c r="L47" s="20" t="e">
        <f t="shared" si="2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6"/>
        <v>#DIV/0!</v>
      </c>
      <c r="E48" s="19"/>
      <c r="F48" s="20" t="e">
        <f t="shared" si="15"/>
        <v>#DIV/0!</v>
      </c>
      <c r="G48" s="19"/>
      <c r="H48" s="20" t="e">
        <f t="shared" si="23"/>
        <v>#DIV/0!</v>
      </c>
      <c r="I48" s="19"/>
      <c r="J48" s="20" t="e">
        <f t="shared" si="24"/>
        <v>#DIV/0!</v>
      </c>
      <c r="K48" s="19"/>
      <c r="L48" s="20" t="e">
        <f t="shared" si="2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6"/>
        <v>#DIV/0!</v>
      </c>
      <c r="E49" s="27">
        <f>SUM(E50:E51)</f>
        <v>0</v>
      </c>
      <c r="F49" s="28" t="e">
        <f t="shared" si="15"/>
        <v>#DIV/0!</v>
      </c>
      <c r="G49" s="27">
        <f>SUM(G50:G51)</f>
        <v>0</v>
      </c>
      <c r="H49" s="28" t="e">
        <f t="shared" si="23"/>
        <v>#DIV/0!</v>
      </c>
      <c r="I49" s="27">
        <f>SUM(I50:I51)</f>
        <v>0</v>
      </c>
      <c r="J49" s="28" t="e">
        <f t="shared" si="24"/>
        <v>#DIV/0!</v>
      </c>
      <c r="K49" s="27">
        <f>SUM(K50:K51)</f>
        <v>0</v>
      </c>
      <c r="L49" s="28" t="e">
        <f t="shared" si="2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6"/>
        <v>#DIV/0!</v>
      </c>
      <c r="E50" s="19"/>
      <c r="F50" s="20" t="e">
        <f t="shared" si="15"/>
        <v>#DIV/0!</v>
      </c>
      <c r="G50" s="19"/>
      <c r="H50" s="20" t="e">
        <f t="shared" si="23"/>
        <v>#DIV/0!</v>
      </c>
      <c r="I50" s="19"/>
      <c r="J50" s="20" t="e">
        <f t="shared" si="24"/>
        <v>#DIV/0!</v>
      </c>
      <c r="K50" s="19"/>
      <c r="L50" s="20" t="e">
        <f t="shared" si="2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6"/>
        <v>#DIV/0!</v>
      </c>
      <c r="E51" s="19"/>
      <c r="F51" s="20" t="e">
        <f t="shared" si="15"/>
        <v>#DIV/0!</v>
      </c>
      <c r="G51" s="19"/>
      <c r="H51" s="20" t="e">
        <f t="shared" si="23"/>
        <v>#DIV/0!</v>
      </c>
      <c r="I51" s="19"/>
      <c r="J51" s="20" t="e">
        <f t="shared" si="24"/>
        <v>#DIV/0!</v>
      </c>
      <c r="K51" s="19"/>
      <c r="L51" s="20" t="e">
        <f t="shared" si="2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6"/>
        <v>#DIV/0!</v>
      </c>
      <c r="E52" s="27">
        <f>SUM(E53:E54)</f>
        <v>0</v>
      </c>
      <c r="F52" s="28" t="e">
        <f t="shared" si="15"/>
        <v>#DIV/0!</v>
      </c>
      <c r="G52" s="27">
        <f>SUM(G53:G54)</f>
        <v>0</v>
      </c>
      <c r="H52" s="28" t="e">
        <f t="shared" si="23"/>
        <v>#DIV/0!</v>
      </c>
      <c r="I52" s="27">
        <f>SUM(I53:I54)</f>
        <v>0</v>
      </c>
      <c r="J52" s="28" t="e">
        <f t="shared" si="24"/>
        <v>#DIV/0!</v>
      </c>
      <c r="K52" s="27">
        <f>SUM(K53:K54)</f>
        <v>0</v>
      </c>
      <c r="L52" s="28" t="e">
        <f t="shared" si="2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6"/>
        <v>#DIV/0!</v>
      </c>
      <c r="E53" s="19"/>
      <c r="F53" s="20" t="e">
        <f t="shared" si="15"/>
        <v>#DIV/0!</v>
      </c>
      <c r="G53" s="19"/>
      <c r="H53" s="20" t="e">
        <f t="shared" si="23"/>
        <v>#DIV/0!</v>
      </c>
      <c r="I53" s="19"/>
      <c r="J53" s="20" t="e">
        <f t="shared" si="24"/>
        <v>#DIV/0!</v>
      </c>
      <c r="K53" s="19"/>
      <c r="L53" s="20" t="e">
        <f t="shared" si="2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6"/>
        <v>#DIV/0!</v>
      </c>
      <c r="E54" s="19"/>
      <c r="F54" s="20" t="e">
        <f t="shared" si="15"/>
        <v>#DIV/0!</v>
      </c>
      <c r="G54" s="19"/>
      <c r="H54" s="20" t="e">
        <f t="shared" si="23"/>
        <v>#DIV/0!</v>
      </c>
      <c r="I54" s="19"/>
      <c r="J54" s="20" t="e">
        <f t="shared" si="24"/>
        <v>#DIV/0!</v>
      </c>
      <c r="K54" s="19"/>
      <c r="L54" s="20" t="e">
        <f t="shared" si="2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6"/>
        <v>#DIV/0!</v>
      </c>
      <c r="E55" s="27">
        <f>SUM(E56:E57)</f>
        <v>0</v>
      </c>
      <c r="F55" s="28" t="e">
        <f t="shared" si="15"/>
        <v>#DIV/0!</v>
      </c>
      <c r="G55" s="27">
        <f>SUM(G56:G57)</f>
        <v>0</v>
      </c>
      <c r="H55" s="28" t="e">
        <f t="shared" si="23"/>
        <v>#DIV/0!</v>
      </c>
      <c r="I55" s="27">
        <f>SUM(I56:I57)</f>
        <v>0</v>
      </c>
      <c r="J55" s="28" t="e">
        <f t="shared" si="24"/>
        <v>#DIV/0!</v>
      </c>
      <c r="K55" s="27">
        <f>SUM(K56:K57)</f>
        <v>0</v>
      </c>
      <c r="L55" s="28" t="e">
        <f t="shared" si="2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6"/>
        <v>#DIV/0!</v>
      </c>
      <c r="E56" s="19"/>
      <c r="F56" s="20" t="e">
        <f t="shared" si="15"/>
        <v>#DIV/0!</v>
      </c>
      <c r="G56" s="19"/>
      <c r="H56" s="20" t="e">
        <f t="shared" si="23"/>
        <v>#DIV/0!</v>
      </c>
      <c r="I56" s="19"/>
      <c r="J56" s="20" t="e">
        <f t="shared" si="24"/>
        <v>#DIV/0!</v>
      </c>
      <c r="K56" s="19"/>
      <c r="L56" s="20" t="e">
        <f t="shared" si="2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6"/>
        <v>#DIV/0!</v>
      </c>
      <c r="E57" s="19"/>
      <c r="F57" s="20" t="e">
        <f t="shared" ref="F57:F88" si="26">ROUND(E57/C57*100,1)</f>
        <v>#DIV/0!</v>
      </c>
      <c r="G57" s="19"/>
      <c r="H57" s="20" t="e">
        <f t="shared" si="23"/>
        <v>#DIV/0!</v>
      </c>
      <c r="I57" s="19"/>
      <c r="J57" s="20" t="e">
        <f t="shared" si="24"/>
        <v>#DIV/0!</v>
      </c>
      <c r="K57" s="19"/>
      <c r="L57" s="20" t="e">
        <f t="shared" si="2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6"/>
        <v>#DIV/0!</v>
      </c>
      <c r="E58" s="27">
        <f>SUM(E59:E60)</f>
        <v>0</v>
      </c>
      <c r="F58" s="28" t="e">
        <f t="shared" si="26"/>
        <v>#DIV/0!</v>
      </c>
      <c r="G58" s="27">
        <f>SUM(G59:G60)</f>
        <v>0</v>
      </c>
      <c r="H58" s="28" t="e">
        <f t="shared" si="23"/>
        <v>#DIV/0!</v>
      </c>
      <c r="I58" s="27">
        <f>SUM(I59:I60)</f>
        <v>0</v>
      </c>
      <c r="J58" s="28" t="e">
        <f t="shared" si="24"/>
        <v>#DIV/0!</v>
      </c>
      <c r="K58" s="27">
        <f>SUM(K59:K60)</f>
        <v>0</v>
      </c>
      <c r="L58" s="28" t="e">
        <f t="shared" si="2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6"/>
        <v>#DIV/0!</v>
      </c>
      <c r="E59" s="19"/>
      <c r="F59" s="20" t="e">
        <f t="shared" si="26"/>
        <v>#DIV/0!</v>
      </c>
      <c r="G59" s="19"/>
      <c r="H59" s="20" t="e">
        <f t="shared" si="23"/>
        <v>#DIV/0!</v>
      </c>
      <c r="I59" s="19"/>
      <c r="J59" s="20" t="e">
        <f t="shared" si="24"/>
        <v>#DIV/0!</v>
      </c>
      <c r="K59" s="19"/>
      <c r="L59" s="20" t="e">
        <f t="shared" si="2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6"/>
        <v>#DIV/0!</v>
      </c>
      <c r="E60" s="19"/>
      <c r="F60" s="20" t="e">
        <f t="shared" si="26"/>
        <v>#DIV/0!</v>
      </c>
      <c r="G60" s="19"/>
      <c r="H60" s="20" t="e">
        <f t="shared" si="23"/>
        <v>#DIV/0!</v>
      </c>
      <c r="I60" s="19"/>
      <c r="J60" s="20" t="e">
        <f t="shared" si="24"/>
        <v>#DIV/0!</v>
      </c>
      <c r="K60" s="19"/>
      <c r="L60" s="20" t="e">
        <f t="shared" si="2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6"/>
        <v>#DIV/0!</v>
      </c>
      <c r="E61" s="27">
        <f>SUM(E62:E63)</f>
        <v>0</v>
      </c>
      <c r="F61" s="28" t="e">
        <f t="shared" si="26"/>
        <v>#DIV/0!</v>
      </c>
      <c r="G61" s="27">
        <f>SUM(G62:G63)</f>
        <v>0</v>
      </c>
      <c r="H61" s="28" t="e">
        <f t="shared" si="23"/>
        <v>#DIV/0!</v>
      </c>
      <c r="I61" s="27">
        <f>SUM(I62:I63)</f>
        <v>0</v>
      </c>
      <c r="J61" s="28" t="e">
        <f t="shared" si="24"/>
        <v>#DIV/0!</v>
      </c>
      <c r="K61" s="27">
        <f>SUM(K62:K63)</f>
        <v>0</v>
      </c>
      <c r="L61" s="28" t="e">
        <f t="shared" si="2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6"/>
        <v>#DIV/0!</v>
      </c>
      <c r="E62" s="19"/>
      <c r="F62" s="20" t="e">
        <f t="shared" si="26"/>
        <v>#DIV/0!</v>
      </c>
      <c r="G62" s="19"/>
      <c r="H62" s="20" t="e">
        <f t="shared" si="23"/>
        <v>#DIV/0!</v>
      </c>
      <c r="I62" s="19"/>
      <c r="J62" s="20" t="e">
        <f t="shared" si="24"/>
        <v>#DIV/0!</v>
      </c>
      <c r="K62" s="19"/>
      <c r="L62" s="20" t="e">
        <f t="shared" si="2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6"/>
        <v>#DIV/0!</v>
      </c>
      <c r="E63" s="19"/>
      <c r="F63" s="20" t="e">
        <f t="shared" si="26"/>
        <v>#DIV/0!</v>
      </c>
      <c r="G63" s="19"/>
      <c r="H63" s="20" t="e">
        <f t="shared" si="23"/>
        <v>#DIV/0!</v>
      </c>
      <c r="I63" s="19"/>
      <c r="J63" s="20" t="e">
        <f t="shared" si="24"/>
        <v>#DIV/0!</v>
      </c>
      <c r="K63" s="19"/>
      <c r="L63" s="20" t="e">
        <f t="shared" si="2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6"/>
        <v>#DIV/0!</v>
      </c>
      <c r="E64" s="27">
        <f>SUM(E65:E66)</f>
        <v>0</v>
      </c>
      <c r="F64" s="28" t="e">
        <f t="shared" si="26"/>
        <v>#DIV/0!</v>
      </c>
      <c r="G64" s="27">
        <f>SUM(G65:G66)</f>
        <v>0</v>
      </c>
      <c r="H64" s="28" t="e">
        <f t="shared" si="23"/>
        <v>#DIV/0!</v>
      </c>
      <c r="I64" s="27">
        <f>SUM(I65:I66)</f>
        <v>0</v>
      </c>
      <c r="J64" s="28" t="e">
        <f t="shared" si="24"/>
        <v>#DIV/0!</v>
      </c>
      <c r="K64" s="27">
        <f>SUM(K65:K66)</f>
        <v>0</v>
      </c>
      <c r="L64" s="28" t="e">
        <f t="shared" si="2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6"/>
        <v>#DIV/0!</v>
      </c>
      <c r="E65" s="19"/>
      <c r="F65" s="20" t="e">
        <f t="shared" si="26"/>
        <v>#DIV/0!</v>
      </c>
      <c r="G65" s="19"/>
      <c r="H65" s="20" t="e">
        <f t="shared" si="23"/>
        <v>#DIV/0!</v>
      </c>
      <c r="I65" s="19"/>
      <c r="J65" s="20" t="e">
        <f t="shared" si="24"/>
        <v>#DIV/0!</v>
      </c>
      <c r="K65" s="19"/>
      <c r="L65" s="20" t="e">
        <f t="shared" si="2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6"/>
        <v>#DIV/0!</v>
      </c>
      <c r="E66" s="19"/>
      <c r="F66" s="20" t="e">
        <f t="shared" si="26"/>
        <v>#DIV/0!</v>
      </c>
      <c r="G66" s="19"/>
      <c r="H66" s="20" t="e">
        <f t="shared" si="23"/>
        <v>#DIV/0!</v>
      </c>
      <c r="I66" s="19"/>
      <c r="J66" s="20" t="e">
        <f t="shared" si="24"/>
        <v>#DIV/0!</v>
      </c>
      <c r="K66" s="19"/>
      <c r="L66" s="20" t="e">
        <f t="shared" si="2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6"/>
        <v>#DIV/0!</v>
      </c>
      <c r="E67" s="27">
        <f>SUM(E68:E69)</f>
        <v>0</v>
      </c>
      <c r="F67" s="28" t="e">
        <f t="shared" si="26"/>
        <v>#DIV/0!</v>
      </c>
      <c r="G67" s="27">
        <f>SUM(G68:G69)</f>
        <v>0</v>
      </c>
      <c r="H67" s="28" t="e">
        <f t="shared" si="23"/>
        <v>#DIV/0!</v>
      </c>
      <c r="I67" s="27">
        <f>SUM(I68:I69)</f>
        <v>0</v>
      </c>
      <c r="J67" s="28" t="e">
        <f t="shared" si="24"/>
        <v>#DIV/0!</v>
      </c>
      <c r="K67" s="27">
        <f>SUM(K68:K69)</f>
        <v>0</v>
      </c>
      <c r="L67" s="28" t="e">
        <f t="shared" si="2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6"/>
        <v>#DIV/0!</v>
      </c>
      <c r="E68" s="19"/>
      <c r="F68" s="20" t="e">
        <f t="shared" si="26"/>
        <v>#DIV/0!</v>
      </c>
      <c r="G68" s="19"/>
      <c r="H68" s="20" t="e">
        <f t="shared" si="23"/>
        <v>#DIV/0!</v>
      </c>
      <c r="I68" s="19"/>
      <c r="J68" s="20" t="e">
        <f t="shared" si="24"/>
        <v>#DIV/0!</v>
      </c>
      <c r="K68" s="19"/>
      <c r="L68" s="20" t="e">
        <f t="shared" si="2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6"/>
        <v>#DIV/0!</v>
      </c>
      <c r="E69" s="19"/>
      <c r="F69" s="20" t="e">
        <f t="shared" si="26"/>
        <v>#DIV/0!</v>
      </c>
      <c r="G69" s="19"/>
      <c r="H69" s="20" t="e">
        <f t="shared" si="23"/>
        <v>#DIV/0!</v>
      </c>
      <c r="I69" s="19"/>
      <c r="J69" s="20" t="e">
        <f t="shared" si="24"/>
        <v>#DIV/0!</v>
      </c>
      <c r="K69" s="19"/>
      <c r="L69" s="20" t="e">
        <f t="shared" si="25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6"/>
        <v>#DIV/0!</v>
      </c>
      <c r="E70" s="27">
        <f>SUM(E71:E72)</f>
        <v>0</v>
      </c>
      <c r="F70" s="28" t="e">
        <f t="shared" si="26"/>
        <v>#DIV/0!</v>
      </c>
      <c r="G70" s="27">
        <f>SUM(G71:G72)</f>
        <v>0</v>
      </c>
      <c r="H70" s="28" t="e">
        <f t="shared" si="23"/>
        <v>#DIV/0!</v>
      </c>
      <c r="I70" s="27">
        <f>SUM(I71:I72)</f>
        <v>0</v>
      </c>
      <c r="J70" s="28" t="e">
        <f t="shared" si="24"/>
        <v>#DIV/0!</v>
      </c>
      <c r="K70" s="27">
        <f>SUM(K71:K72)</f>
        <v>0</v>
      </c>
      <c r="L70" s="28" t="e">
        <f t="shared" si="25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6"/>
        <v>#DIV/0!</v>
      </c>
      <c r="E71" s="19"/>
      <c r="F71" s="20" t="e">
        <f t="shared" si="26"/>
        <v>#DIV/0!</v>
      </c>
      <c r="G71" s="19"/>
      <c r="H71" s="20" t="e">
        <f t="shared" si="23"/>
        <v>#DIV/0!</v>
      </c>
      <c r="I71" s="19"/>
      <c r="J71" s="20" t="e">
        <f t="shared" si="24"/>
        <v>#DIV/0!</v>
      </c>
      <c r="K71" s="19"/>
      <c r="L71" s="20" t="e">
        <f t="shared" si="25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6"/>
        <v>#DIV/0!</v>
      </c>
      <c r="E72" s="19"/>
      <c r="F72" s="20" t="e">
        <f t="shared" si="26"/>
        <v>#DIV/0!</v>
      </c>
      <c r="G72" s="19"/>
      <c r="H72" s="20" t="e">
        <f t="shared" si="23"/>
        <v>#DIV/0!</v>
      </c>
      <c r="I72" s="19"/>
      <c r="J72" s="20" t="e">
        <f t="shared" si="24"/>
        <v>#DIV/0!</v>
      </c>
      <c r="K72" s="19"/>
      <c r="L72" s="20" t="e">
        <f t="shared" si="25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6"/>
        <v>#DIV/0!</v>
      </c>
      <c r="E73" s="27">
        <f>SUM(E74:E75)</f>
        <v>0</v>
      </c>
      <c r="F73" s="28" t="e">
        <f t="shared" si="26"/>
        <v>#DIV/0!</v>
      </c>
      <c r="G73" s="27">
        <f>SUM(G74:G75)</f>
        <v>0</v>
      </c>
      <c r="H73" s="28" t="e">
        <f t="shared" si="23"/>
        <v>#DIV/0!</v>
      </c>
      <c r="I73" s="27">
        <f>SUM(I74:I75)</f>
        <v>0</v>
      </c>
      <c r="J73" s="28" t="e">
        <f t="shared" si="24"/>
        <v>#DIV/0!</v>
      </c>
      <c r="K73" s="27">
        <f>SUM(K74:K75)</f>
        <v>0</v>
      </c>
      <c r="L73" s="28" t="e">
        <f t="shared" si="25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6"/>
        <v>#DIV/0!</v>
      </c>
      <c r="E74" s="19"/>
      <c r="F74" s="20" t="e">
        <f t="shared" si="26"/>
        <v>#DIV/0!</v>
      </c>
      <c r="G74" s="19"/>
      <c r="H74" s="20" t="e">
        <f t="shared" si="23"/>
        <v>#DIV/0!</v>
      </c>
      <c r="I74" s="19"/>
      <c r="J74" s="20" t="e">
        <f t="shared" si="24"/>
        <v>#DIV/0!</v>
      </c>
      <c r="K74" s="19"/>
      <c r="L74" s="20" t="e">
        <f t="shared" si="25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6"/>
        <v>#DIV/0!</v>
      </c>
      <c r="E75" s="19"/>
      <c r="F75" s="20" t="e">
        <f t="shared" si="26"/>
        <v>#DIV/0!</v>
      </c>
      <c r="G75" s="19"/>
      <c r="H75" s="20" t="e">
        <f t="shared" si="23"/>
        <v>#DIV/0!</v>
      </c>
      <c r="I75" s="19"/>
      <c r="J75" s="20" t="e">
        <f t="shared" si="24"/>
        <v>#DIV/0!</v>
      </c>
      <c r="K75" s="19"/>
      <c r="L75" s="20" t="e">
        <f t="shared" si="25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6"/>
        <v>#DIV/0!</v>
      </c>
      <c r="E76" s="27">
        <f>SUM(E77:E78)</f>
        <v>0</v>
      </c>
      <c r="F76" s="28" t="e">
        <f t="shared" si="26"/>
        <v>#DIV/0!</v>
      </c>
      <c r="G76" s="27">
        <f>SUM(G77:G78)</f>
        <v>0</v>
      </c>
      <c r="H76" s="28" t="e">
        <f t="shared" si="23"/>
        <v>#DIV/0!</v>
      </c>
      <c r="I76" s="27">
        <f>SUM(I77:I78)</f>
        <v>0</v>
      </c>
      <c r="J76" s="28" t="e">
        <f t="shared" si="24"/>
        <v>#DIV/0!</v>
      </c>
      <c r="K76" s="27">
        <f>SUM(K77:K78)</f>
        <v>0</v>
      </c>
      <c r="L76" s="28" t="e">
        <f t="shared" si="25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6"/>
        <v>#DIV/0!</v>
      </c>
      <c r="E77" s="19"/>
      <c r="F77" s="20" t="e">
        <f t="shared" si="26"/>
        <v>#DIV/0!</v>
      </c>
      <c r="G77" s="19"/>
      <c r="H77" s="20" t="e">
        <f t="shared" si="23"/>
        <v>#DIV/0!</v>
      </c>
      <c r="I77" s="19"/>
      <c r="J77" s="20" t="e">
        <f t="shared" si="24"/>
        <v>#DIV/0!</v>
      </c>
      <c r="K77" s="19"/>
      <c r="L77" s="20" t="e">
        <f t="shared" si="25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6"/>
        <v>#DIV/0!</v>
      </c>
      <c r="E78" s="19"/>
      <c r="F78" s="20" t="e">
        <f t="shared" si="26"/>
        <v>#DIV/0!</v>
      </c>
      <c r="G78" s="19"/>
      <c r="H78" s="20" t="e">
        <f t="shared" si="23"/>
        <v>#DIV/0!</v>
      </c>
      <c r="I78" s="19"/>
      <c r="J78" s="20" t="e">
        <f t="shared" si="24"/>
        <v>#DIV/0!</v>
      </c>
      <c r="K78" s="19"/>
      <c r="L78" s="20" t="e">
        <f t="shared" si="25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6"/>
        <v>#DIV/0!</v>
      </c>
      <c r="E79" s="27">
        <f>SUM(E80:E81)</f>
        <v>0</v>
      </c>
      <c r="F79" s="28" t="e">
        <f t="shared" si="26"/>
        <v>#DIV/0!</v>
      </c>
      <c r="G79" s="27">
        <f>SUM(G80:G81)</f>
        <v>0</v>
      </c>
      <c r="H79" s="28" t="e">
        <f t="shared" si="23"/>
        <v>#DIV/0!</v>
      </c>
      <c r="I79" s="27">
        <f>SUM(I80:I81)</f>
        <v>0</v>
      </c>
      <c r="J79" s="28" t="e">
        <f t="shared" si="24"/>
        <v>#DIV/0!</v>
      </c>
      <c r="K79" s="27">
        <f>SUM(K80:K81)</f>
        <v>0</v>
      </c>
      <c r="L79" s="28" t="e">
        <f t="shared" si="25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6"/>
        <v>#DIV/0!</v>
      </c>
      <c r="E80" s="19"/>
      <c r="F80" s="20" t="e">
        <f t="shared" si="26"/>
        <v>#DIV/0!</v>
      </c>
      <c r="G80" s="19"/>
      <c r="H80" s="20" t="e">
        <f t="shared" si="23"/>
        <v>#DIV/0!</v>
      </c>
      <c r="I80" s="19"/>
      <c r="J80" s="20" t="e">
        <f t="shared" si="24"/>
        <v>#DIV/0!</v>
      </c>
      <c r="K80" s="19"/>
      <c r="L80" s="20" t="e">
        <f t="shared" si="25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6"/>
        <v>#DIV/0!</v>
      </c>
      <c r="E81" s="19"/>
      <c r="F81" s="20" t="e">
        <f t="shared" si="26"/>
        <v>#DIV/0!</v>
      </c>
      <c r="G81" s="19"/>
      <c r="H81" s="20" t="e">
        <f t="shared" si="23"/>
        <v>#DIV/0!</v>
      </c>
      <c r="I81" s="19"/>
      <c r="J81" s="20" t="e">
        <f t="shared" si="24"/>
        <v>#DIV/0!</v>
      </c>
      <c r="K81" s="19"/>
      <c r="L81" s="20" t="e">
        <f t="shared" si="25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6"/>
        <v>#DIV/0!</v>
      </c>
      <c r="E82" s="27">
        <f>SUM(E83:E84)</f>
        <v>0</v>
      </c>
      <c r="F82" s="28" t="e">
        <f t="shared" si="26"/>
        <v>#DIV/0!</v>
      </c>
      <c r="G82" s="27">
        <f>SUM(G83:G84)</f>
        <v>0</v>
      </c>
      <c r="H82" s="28" t="e">
        <f t="shared" si="23"/>
        <v>#DIV/0!</v>
      </c>
      <c r="I82" s="27">
        <f>SUM(I83:I84)</f>
        <v>0</v>
      </c>
      <c r="J82" s="28" t="e">
        <f t="shared" si="24"/>
        <v>#DIV/0!</v>
      </c>
      <c r="K82" s="27">
        <f>SUM(K83:K84)</f>
        <v>0</v>
      </c>
      <c r="L82" s="28" t="e">
        <f t="shared" si="25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6"/>
        <v>#DIV/0!</v>
      </c>
      <c r="E83" s="19"/>
      <c r="F83" s="20" t="e">
        <f t="shared" si="26"/>
        <v>#DIV/0!</v>
      </c>
      <c r="G83" s="19"/>
      <c r="H83" s="20" t="e">
        <f t="shared" si="23"/>
        <v>#DIV/0!</v>
      </c>
      <c r="I83" s="19"/>
      <c r="J83" s="20" t="e">
        <f t="shared" si="24"/>
        <v>#DIV/0!</v>
      </c>
      <c r="K83" s="19"/>
      <c r="L83" s="20" t="e">
        <f t="shared" si="25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6"/>
        <v>#DIV/0!</v>
      </c>
      <c r="E84" s="19"/>
      <c r="F84" s="20" t="e">
        <f t="shared" si="26"/>
        <v>#DIV/0!</v>
      </c>
      <c r="G84" s="19"/>
      <c r="H84" s="20" t="e">
        <f t="shared" si="23"/>
        <v>#DIV/0!</v>
      </c>
      <c r="I84" s="19"/>
      <c r="J84" s="20" t="e">
        <f t="shared" si="24"/>
        <v>#DIV/0!</v>
      </c>
      <c r="K84" s="19"/>
      <c r="L84" s="20" t="e">
        <f t="shared" si="25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6"/>
        <v>#DIV/0!</v>
      </c>
      <c r="E85" s="27">
        <f>SUM(E86:E87)</f>
        <v>0</v>
      </c>
      <c r="F85" s="28" t="e">
        <f t="shared" si="26"/>
        <v>#DIV/0!</v>
      </c>
      <c r="G85" s="27">
        <f>SUM(G86:G87)</f>
        <v>0</v>
      </c>
      <c r="H85" s="28" t="e">
        <f t="shared" si="23"/>
        <v>#DIV/0!</v>
      </c>
      <c r="I85" s="27">
        <f>SUM(I86:I87)</f>
        <v>0</v>
      </c>
      <c r="J85" s="28" t="e">
        <f t="shared" si="24"/>
        <v>#DIV/0!</v>
      </c>
      <c r="K85" s="27">
        <f>SUM(K86:K87)</f>
        <v>0</v>
      </c>
      <c r="L85" s="28" t="e">
        <f t="shared" si="25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6"/>
        <v>#DIV/0!</v>
      </c>
      <c r="E86" s="19"/>
      <c r="F86" s="20" t="e">
        <f t="shared" si="26"/>
        <v>#DIV/0!</v>
      </c>
      <c r="G86" s="19"/>
      <c r="H86" s="20" t="e">
        <f t="shared" si="23"/>
        <v>#DIV/0!</v>
      </c>
      <c r="I86" s="19"/>
      <c r="J86" s="20" t="e">
        <f t="shared" si="24"/>
        <v>#DIV/0!</v>
      </c>
      <c r="K86" s="19"/>
      <c r="L86" s="20" t="e">
        <f t="shared" si="25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6"/>
        <v>#DIV/0!</v>
      </c>
      <c r="E87" s="19"/>
      <c r="F87" s="20" t="e">
        <f t="shared" si="26"/>
        <v>#DIV/0!</v>
      </c>
      <c r="G87" s="19"/>
      <c r="H87" s="20" t="e">
        <f t="shared" si="23"/>
        <v>#DIV/0!</v>
      </c>
      <c r="I87" s="19"/>
      <c r="J87" s="20" t="e">
        <f t="shared" si="24"/>
        <v>#DIV/0!</v>
      </c>
      <c r="K87" s="19"/>
      <c r="L87" s="20" t="e">
        <f t="shared" si="25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6"/>
        <v>#DIV/0!</v>
      </c>
      <c r="E88" s="27">
        <f>SUM(E89:E90)</f>
        <v>0</v>
      </c>
      <c r="F88" s="28" t="e">
        <f t="shared" si="26"/>
        <v>#DIV/0!</v>
      </c>
      <c r="G88" s="27">
        <f>SUM(G89:G90)</f>
        <v>0</v>
      </c>
      <c r="H88" s="28" t="e">
        <f t="shared" si="23"/>
        <v>#DIV/0!</v>
      </c>
      <c r="I88" s="27">
        <f>SUM(I89:I90)</f>
        <v>0</v>
      </c>
      <c r="J88" s="28" t="e">
        <f t="shared" si="24"/>
        <v>#DIV/0!</v>
      </c>
      <c r="K88" s="27">
        <f>SUM(K89:K90)</f>
        <v>0</v>
      </c>
      <c r="L88" s="28" t="e">
        <f t="shared" si="25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6"/>
        <v>#DIV/0!</v>
      </c>
      <c r="E89" s="19"/>
      <c r="F89" s="20" t="e">
        <f t="shared" ref="F89:F119" si="27">ROUND(E89/C89*100,1)</f>
        <v>#DIV/0!</v>
      </c>
      <c r="G89" s="19"/>
      <c r="H89" s="20" t="e">
        <f t="shared" si="23"/>
        <v>#DIV/0!</v>
      </c>
      <c r="I89" s="19"/>
      <c r="J89" s="20" t="e">
        <f t="shared" si="24"/>
        <v>#DIV/0!</v>
      </c>
      <c r="K89" s="19"/>
      <c r="L89" s="20" t="e">
        <f t="shared" si="25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8">ROUND(C90/B90*100,1)</f>
        <v>#DIV/0!</v>
      </c>
      <c r="E90" s="19"/>
      <c r="F90" s="20" t="e">
        <f t="shared" si="27"/>
        <v>#DIV/0!</v>
      </c>
      <c r="G90" s="19"/>
      <c r="H90" s="20" t="e">
        <f t="shared" si="23"/>
        <v>#DIV/0!</v>
      </c>
      <c r="I90" s="19"/>
      <c r="J90" s="20" t="e">
        <f t="shared" si="24"/>
        <v>#DIV/0!</v>
      </c>
      <c r="K90" s="19"/>
      <c r="L90" s="20" t="e">
        <f t="shared" si="25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8"/>
        <v>#DIV/0!</v>
      </c>
      <c r="E91" s="27">
        <f>SUM(E92:E93)</f>
        <v>0</v>
      </c>
      <c r="F91" s="28" t="e">
        <f t="shared" si="27"/>
        <v>#DIV/0!</v>
      </c>
      <c r="G91" s="27">
        <f>SUM(G92:G93)</f>
        <v>0</v>
      </c>
      <c r="H91" s="28" t="e">
        <f t="shared" si="23"/>
        <v>#DIV/0!</v>
      </c>
      <c r="I91" s="27">
        <f>SUM(I92:I93)</f>
        <v>0</v>
      </c>
      <c r="J91" s="28" t="e">
        <f t="shared" si="24"/>
        <v>#DIV/0!</v>
      </c>
      <c r="K91" s="27">
        <f>SUM(K92:K93)</f>
        <v>0</v>
      </c>
      <c r="L91" s="28" t="e">
        <f t="shared" si="25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8"/>
        <v>#DIV/0!</v>
      </c>
      <c r="E92" s="19"/>
      <c r="F92" s="20" t="e">
        <f t="shared" si="27"/>
        <v>#DIV/0!</v>
      </c>
      <c r="G92" s="19"/>
      <c r="H92" s="20" t="e">
        <f t="shared" si="23"/>
        <v>#DIV/0!</v>
      </c>
      <c r="I92" s="19"/>
      <c r="J92" s="20" t="e">
        <f t="shared" si="24"/>
        <v>#DIV/0!</v>
      </c>
      <c r="K92" s="19"/>
      <c r="L92" s="20" t="e">
        <f t="shared" si="25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8"/>
        <v>#DIV/0!</v>
      </c>
      <c r="E93" s="19"/>
      <c r="F93" s="20" t="e">
        <f t="shared" si="27"/>
        <v>#DIV/0!</v>
      </c>
      <c r="G93" s="19"/>
      <c r="H93" s="20" t="e">
        <f t="shared" si="23"/>
        <v>#DIV/0!</v>
      </c>
      <c r="I93" s="19"/>
      <c r="J93" s="20" t="e">
        <f t="shared" si="24"/>
        <v>#DIV/0!</v>
      </c>
      <c r="K93" s="19"/>
      <c r="L93" s="20" t="e">
        <f t="shared" si="25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0</v>
      </c>
      <c r="C94" s="37">
        <f>SUM(C95:C96)</f>
        <v>0</v>
      </c>
      <c r="D94" s="38" t="e">
        <f t="shared" si="28"/>
        <v>#DIV/0!</v>
      </c>
      <c r="E94" s="37">
        <f>SUM(E95:E96)</f>
        <v>0</v>
      </c>
      <c r="F94" s="38" t="e">
        <f t="shared" si="27"/>
        <v>#DIV/0!</v>
      </c>
      <c r="G94" s="37">
        <f>SUM(G95:G96)</f>
        <v>0</v>
      </c>
      <c r="H94" s="38" t="e">
        <f t="shared" si="23"/>
        <v>#DIV/0!</v>
      </c>
      <c r="I94" s="37">
        <f>SUM(I95:I96)</f>
        <v>0</v>
      </c>
      <c r="J94" s="38" t="e">
        <f t="shared" si="24"/>
        <v>#DIV/0!</v>
      </c>
      <c r="K94" s="37">
        <f>SUM(K95:K96)</f>
        <v>0</v>
      </c>
      <c r="L94" s="38" t="e">
        <f t="shared" si="25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(наименование предприятия, организации)</v>
      </c>
      <c r="B95" s="18"/>
      <c r="C95" s="19"/>
      <c r="D95" s="20" t="e">
        <f t="shared" si="28"/>
        <v>#DIV/0!</v>
      </c>
      <c r="E95" s="19"/>
      <c r="F95" s="20" t="e">
        <f t="shared" si="27"/>
        <v>#DIV/0!</v>
      </c>
      <c r="G95" s="19"/>
      <c r="H95" s="20" t="e">
        <f t="shared" si="23"/>
        <v>#DIV/0!</v>
      </c>
      <c r="I95" s="19"/>
      <c r="J95" s="20" t="e">
        <f t="shared" si="24"/>
        <v>#DIV/0!</v>
      </c>
      <c r="K95" s="19"/>
      <c r="L95" s="20" t="e">
        <f t="shared" si="25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(наименование предприятия, организации)</v>
      </c>
      <c r="B96" s="18"/>
      <c r="C96" s="19"/>
      <c r="D96" s="20" t="e">
        <f t="shared" si="28"/>
        <v>#DIV/0!</v>
      </c>
      <c r="E96" s="19"/>
      <c r="F96" s="20" t="e">
        <f t="shared" si="27"/>
        <v>#DIV/0!</v>
      </c>
      <c r="G96" s="19"/>
      <c r="H96" s="20" t="e">
        <f t="shared" ref="H96:H136" si="29">ROUND(G96/E96*100,1)</f>
        <v>#DIV/0!</v>
      </c>
      <c r="I96" s="19"/>
      <c r="J96" s="20" t="e">
        <f t="shared" ref="J96:J136" si="30">ROUND(I96/G96*100,1)</f>
        <v>#DIV/0!</v>
      </c>
      <c r="K96" s="19"/>
      <c r="L96" s="20" t="e">
        <f t="shared" ref="L96:L136" si="31">ROUND(K96/I96*100,1)</f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0</v>
      </c>
      <c r="C97" s="37">
        <f>SUM(C98:C99)</f>
        <v>0</v>
      </c>
      <c r="D97" s="38" t="e">
        <f t="shared" si="28"/>
        <v>#DIV/0!</v>
      </c>
      <c r="E97" s="37">
        <f>SUM(E98:E99)</f>
        <v>0</v>
      </c>
      <c r="F97" s="38" t="e">
        <f t="shared" si="27"/>
        <v>#DIV/0!</v>
      </c>
      <c r="G97" s="37">
        <f>SUM(G98:G99)</f>
        <v>0</v>
      </c>
      <c r="H97" s="38" t="e">
        <f t="shared" si="29"/>
        <v>#DIV/0!</v>
      </c>
      <c r="I97" s="37">
        <f>SUM(I98:I99)</f>
        <v>0</v>
      </c>
      <c r="J97" s="38" t="e">
        <f t="shared" si="30"/>
        <v>#DIV/0!</v>
      </c>
      <c r="K97" s="37">
        <f>SUM(K98:K99)</f>
        <v>0</v>
      </c>
      <c r="L97" s="38" t="e">
        <f t="shared" si="31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(наименование предприятия, организации)</v>
      </c>
      <c r="B98" s="18"/>
      <c r="C98" s="19"/>
      <c r="D98" s="20" t="e">
        <f t="shared" si="28"/>
        <v>#DIV/0!</v>
      </c>
      <c r="E98" s="19"/>
      <c r="F98" s="20" t="e">
        <f t="shared" si="27"/>
        <v>#DIV/0!</v>
      </c>
      <c r="G98" s="19"/>
      <c r="H98" s="20" t="e">
        <f t="shared" si="29"/>
        <v>#DIV/0!</v>
      </c>
      <c r="I98" s="19"/>
      <c r="J98" s="20" t="e">
        <f t="shared" si="30"/>
        <v>#DIV/0!</v>
      </c>
      <c r="K98" s="19"/>
      <c r="L98" s="20" t="e">
        <f t="shared" si="31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(наименование предприятия, организации)</v>
      </c>
      <c r="B99" s="18"/>
      <c r="C99" s="19"/>
      <c r="D99" s="20" t="e">
        <f t="shared" si="28"/>
        <v>#DIV/0!</v>
      </c>
      <c r="E99" s="19"/>
      <c r="F99" s="20" t="e">
        <f t="shared" si="27"/>
        <v>#DIV/0!</v>
      </c>
      <c r="G99" s="19"/>
      <c r="H99" s="20" t="e">
        <f t="shared" si="29"/>
        <v>#DIV/0!</v>
      </c>
      <c r="I99" s="19"/>
      <c r="J99" s="20" t="e">
        <f t="shared" si="30"/>
        <v>#DIV/0!</v>
      </c>
      <c r="K99" s="19"/>
      <c r="L99" s="20" t="e">
        <f t="shared" si="31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8"/>
        <v>#DIV/0!</v>
      </c>
      <c r="E100" s="37">
        <f>SUM(E101:E103)</f>
        <v>0</v>
      </c>
      <c r="F100" s="38" t="e">
        <f t="shared" si="27"/>
        <v>#DIV/0!</v>
      </c>
      <c r="G100" s="37">
        <f>SUM(G101:G103)</f>
        <v>0</v>
      </c>
      <c r="H100" s="38" t="e">
        <f t="shared" si="29"/>
        <v>#DIV/0!</v>
      </c>
      <c r="I100" s="37">
        <f>SUM(I101:I103)</f>
        <v>0</v>
      </c>
      <c r="J100" s="38" t="e">
        <f t="shared" si="30"/>
        <v>#DIV/0!</v>
      </c>
      <c r="K100" s="37">
        <f>SUM(K101:K103)</f>
        <v>0</v>
      </c>
      <c r="L100" s="38" t="e">
        <f t="shared" si="31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8"/>
        <v>#DIV/0!</v>
      </c>
      <c r="E101" s="19"/>
      <c r="F101" s="20" t="e">
        <f t="shared" si="27"/>
        <v>#DIV/0!</v>
      </c>
      <c r="G101" s="19"/>
      <c r="H101" s="20" t="e">
        <f t="shared" si="29"/>
        <v>#DIV/0!</v>
      </c>
      <c r="I101" s="19"/>
      <c r="J101" s="20" t="e">
        <f t="shared" si="30"/>
        <v>#DIV/0!</v>
      </c>
      <c r="K101" s="19"/>
      <c r="L101" s="20" t="e">
        <f t="shared" si="31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8"/>
        <v>#DIV/0!</v>
      </c>
      <c r="E102" s="19"/>
      <c r="F102" s="20" t="e">
        <f t="shared" si="27"/>
        <v>#DIV/0!</v>
      </c>
      <c r="G102" s="19"/>
      <c r="H102" s="20" t="e">
        <f t="shared" si="29"/>
        <v>#DIV/0!</v>
      </c>
      <c r="I102" s="19"/>
      <c r="J102" s="20" t="e">
        <f t="shared" si="30"/>
        <v>#DIV/0!</v>
      </c>
      <c r="K102" s="19"/>
      <c r="L102" s="20" t="e">
        <f t="shared" si="31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8"/>
        <v>#DIV/0!</v>
      </c>
      <c r="E103" s="19"/>
      <c r="F103" s="20" t="e">
        <f t="shared" si="27"/>
        <v>#DIV/0!</v>
      </c>
      <c r="G103" s="19"/>
      <c r="H103" s="20" t="e">
        <f t="shared" si="29"/>
        <v>#DIV/0!</v>
      </c>
      <c r="I103" s="19"/>
      <c r="J103" s="20" t="e">
        <f t="shared" si="30"/>
        <v>#DIV/0!</v>
      </c>
      <c r="K103" s="19"/>
      <c r="L103" s="20" t="e">
        <f t="shared" si="31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1</v>
      </c>
      <c r="C104" s="37">
        <f>SUM(C105:C107)</f>
        <v>1</v>
      </c>
      <c r="D104" s="38">
        <f t="shared" si="28"/>
        <v>100</v>
      </c>
      <c r="E104" s="37">
        <f>SUM(E105:E107)</f>
        <v>1</v>
      </c>
      <c r="F104" s="38">
        <f t="shared" si="27"/>
        <v>100</v>
      </c>
      <c r="G104" s="37">
        <f>SUM(G105:G107)</f>
        <v>1</v>
      </c>
      <c r="H104" s="38">
        <f t="shared" si="29"/>
        <v>100</v>
      </c>
      <c r="I104" s="37">
        <f>SUM(I105:I107)</f>
        <v>1</v>
      </c>
      <c r="J104" s="38">
        <f t="shared" si="30"/>
        <v>100</v>
      </c>
      <c r="K104" s="37">
        <f>SUM(K105:K107)</f>
        <v>1</v>
      </c>
      <c r="L104" s="38">
        <f t="shared" si="31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>
      <c r="A105" s="17" t="str">
        <f>'фонд начисленной заработной пла'!A105</f>
        <v>(наименование предприятия, организации)</v>
      </c>
      <c r="B105" s="18"/>
      <c r="C105" s="19"/>
      <c r="D105" s="20" t="e">
        <f t="shared" si="28"/>
        <v>#DIV/0!</v>
      </c>
      <c r="E105" s="19"/>
      <c r="F105" s="20" t="e">
        <f t="shared" si="27"/>
        <v>#DIV/0!</v>
      </c>
      <c r="G105" s="19"/>
      <c r="H105" s="20" t="e">
        <f t="shared" si="29"/>
        <v>#DIV/0!</v>
      </c>
      <c r="I105" s="19"/>
      <c r="J105" s="20" t="e">
        <f t="shared" si="30"/>
        <v>#DIV/0!</v>
      </c>
      <c r="K105" s="19"/>
      <c r="L105" s="20" t="e">
        <f t="shared" si="31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>
      <c r="A106" s="17" t="str">
        <f>'фонд начисленной заработной пла'!A106</f>
        <v>(наименование предприятия, организации)</v>
      </c>
      <c r="B106" s="18"/>
      <c r="C106" s="19"/>
      <c r="D106" s="20" t="e">
        <f t="shared" si="28"/>
        <v>#DIV/0!</v>
      </c>
      <c r="E106" s="19"/>
      <c r="F106" s="20" t="e">
        <f t="shared" si="27"/>
        <v>#DIV/0!</v>
      </c>
      <c r="G106" s="19"/>
      <c r="H106" s="20" t="e">
        <f t="shared" si="29"/>
        <v>#DIV/0!</v>
      </c>
      <c r="I106" s="19"/>
      <c r="J106" s="20" t="e">
        <f t="shared" si="30"/>
        <v>#DIV/0!</v>
      </c>
      <c r="K106" s="19"/>
      <c r="L106" s="20" t="e">
        <f t="shared" si="31"/>
        <v>#DIV/0!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(наименование предприятия, организации)</v>
      </c>
      <c r="B107" s="18">
        <v>1</v>
      </c>
      <c r="C107" s="19">
        <v>1</v>
      </c>
      <c r="D107" s="20">
        <f t="shared" si="28"/>
        <v>100</v>
      </c>
      <c r="E107" s="19">
        <v>1</v>
      </c>
      <c r="F107" s="20">
        <f t="shared" si="27"/>
        <v>100</v>
      </c>
      <c r="G107" s="19">
        <v>1</v>
      </c>
      <c r="H107" s="20">
        <f t="shared" si="29"/>
        <v>100</v>
      </c>
      <c r="I107" s="19">
        <v>1</v>
      </c>
      <c r="J107" s="20">
        <f t="shared" si="30"/>
        <v>100</v>
      </c>
      <c r="K107" s="19">
        <v>1</v>
      </c>
      <c r="L107" s="20">
        <f t="shared" si="31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0</v>
      </c>
      <c r="C108" s="37">
        <f>SUM(C109:C111)</f>
        <v>0</v>
      </c>
      <c r="D108" s="38" t="e">
        <f t="shared" si="28"/>
        <v>#DIV/0!</v>
      </c>
      <c r="E108" s="37">
        <f>SUM(E109:E111)</f>
        <v>0</v>
      </c>
      <c r="F108" s="38" t="e">
        <f t="shared" si="27"/>
        <v>#DIV/0!</v>
      </c>
      <c r="G108" s="37">
        <f>SUM(G109:G111)</f>
        <v>0</v>
      </c>
      <c r="H108" s="38" t="e">
        <f t="shared" si="29"/>
        <v>#DIV/0!</v>
      </c>
      <c r="I108" s="37">
        <f>SUM(I109:I111)</f>
        <v>0</v>
      </c>
      <c r="J108" s="38" t="e">
        <f t="shared" si="30"/>
        <v>#DIV/0!</v>
      </c>
      <c r="K108" s="37">
        <f>SUM(K109:K111)</f>
        <v>0</v>
      </c>
      <c r="L108" s="38" t="e">
        <f t="shared" si="31"/>
        <v>#DIV/0!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>
      <c r="A109" s="17" t="str">
        <f>'фонд начисленной заработной пла'!A109</f>
        <v>(наименование предприятия, организации)</v>
      </c>
      <c r="B109" s="19"/>
      <c r="C109" s="19"/>
      <c r="D109" s="20" t="e">
        <f t="shared" si="28"/>
        <v>#DIV/0!</v>
      </c>
      <c r="E109" s="19"/>
      <c r="F109" s="20" t="e">
        <f t="shared" si="27"/>
        <v>#DIV/0!</v>
      </c>
      <c r="G109" s="19"/>
      <c r="H109" s="20" t="e">
        <f t="shared" si="29"/>
        <v>#DIV/0!</v>
      </c>
      <c r="I109" s="19"/>
      <c r="J109" s="20" t="e">
        <f t="shared" si="30"/>
        <v>#DIV/0!</v>
      </c>
      <c r="K109" s="19"/>
      <c r="L109" s="20" t="e">
        <f t="shared" si="31"/>
        <v>#DIV/0!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8"/>
        <v>#DIV/0!</v>
      </c>
      <c r="E110" s="19"/>
      <c r="F110" s="20" t="e">
        <f t="shared" si="27"/>
        <v>#DIV/0!</v>
      </c>
      <c r="G110" s="19"/>
      <c r="H110" s="20" t="e">
        <f t="shared" si="29"/>
        <v>#DIV/0!</v>
      </c>
      <c r="I110" s="19"/>
      <c r="J110" s="20" t="e">
        <f t="shared" si="30"/>
        <v>#DIV/0!</v>
      </c>
      <c r="K110" s="19"/>
      <c r="L110" s="20" t="e">
        <f t="shared" si="31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8"/>
        <v>#DIV/0!</v>
      </c>
      <c r="E111" s="19"/>
      <c r="F111" s="20" t="e">
        <f t="shared" si="27"/>
        <v>#DIV/0!</v>
      </c>
      <c r="G111" s="19"/>
      <c r="H111" s="20" t="e">
        <f t="shared" si="29"/>
        <v>#DIV/0!</v>
      </c>
      <c r="I111" s="19"/>
      <c r="J111" s="20" t="e">
        <f t="shared" si="30"/>
        <v>#DIV/0!</v>
      </c>
      <c r="K111" s="19"/>
      <c r="L111" s="20" t="e">
        <f t="shared" si="31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8"/>
        <v>#DIV/0!</v>
      </c>
      <c r="E112" s="37">
        <f>SUM(E113:E115)</f>
        <v>0</v>
      </c>
      <c r="F112" s="38" t="e">
        <f t="shared" si="27"/>
        <v>#DIV/0!</v>
      </c>
      <c r="G112" s="37">
        <f>SUM(G113:G115)</f>
        <v>0</v>
      </c>
      <c r="H112" s="38" t="e">
        <f t="shared" si="29"/>
        <v>#DIV/0!</v>
      </c>
      <c r="I112" s="37">
        <f>SUM(I113:I115)</f>
        <v>0</v>
      </c>
      <c r="J112" s="38" t="e">
        <f t="shared" si="30"/>
        <v>#DIV/0!</v>
      </c>
      <c r="K112" s="37">
        <f>SUM(K113:K115)</f>
        <v>0</v>
      </c>
      <c r="L112" s="38" t="e">
        <f t="shared" si="31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8"/>
        <v>#DIV/0!</v>
      </c>
      <c r="E113" s="19"/>
      <c r="F113" s="20" t="e">
        <f t="shared" si="27"/>
        <v>#DIV/0!</v>
      </c>
      <c r="G113" s="19"/>
      <c r="H113" s="20" t="e">
        <f t="shared" si="29"/>
        <v>#DIV/0!</v>
      </c>
      <c r="I113" s="19"/>
      <c r="J113" s="20" t="e">
        <f t="shared" si="30"/>
        <v>#DIV/0!</v>
      </c>
      <c r="K113" s="19"/>
      <c r="L113" s="20" t="e">
        <f t="shared" si="31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8"/>
        <v>#DIV/0!</v>
      </c>
      <c r="E114" s="19"/>
      <c r="F114" s="20" t="e">
        <f t="shared" si="27"/>
        <v>#DIV/0!</v>
      </c>
      <c r="G114" s="19"/>
      <c r="H114" s="20" t="e">
        <f t="shared" si="29"/>
        <v>#DIV/0!</v>
      </c>
      <c r="I114" s="19"/>
      <c r="J114" s="20" t="e">
        <f t="shared" si="30"/>
        <v>#DIV/0!</v>
      </c>
      <c r="K114" s="19"/>
      <c r="L114" s="20" t="e">
        <f t="shared" si="31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8"/>
        <v>#DIV/0!</v>
      </c>
      <c r="E115" s="19"/>
      <c r="F115" s="20" t="e">
        <f t="shared" si="27"/>
        <v>#DIV/0!</v>
      </c>
      <c r="G115" s="19"/>
      <c r="H115" s="20" t="e">
        <f t="shared" si="29"/>
        <v>#DIV/0!</v>
      </c>
      <c r="I115" s="19"/>
      <c r="J115" s="20" t="e">
        <f t="shared" si="30"/>
        <v>#DIV/0!</v>
      </c>
      <c r="K115" s="19"/>
      <c r="L115" s="20" t="e">
        <f t="shared" si="31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36" t="s">
        <v>9</v>
      </c>
      <c r="B116" s="37">
        <f>SUM(B117:B119)</f>
        <v>5</v>
      </c>
      <c r="C116" s="37">
        <f>SUM(C117:C119)</f>
        <v>4</v>
      </c>
      <c r="D116" s="38">
        <f t="shared" si="28"/>
        <v>80</v>
      </c>
      <c r="E116" s="37">
        <f>SUM(E117:E119)</f>
        <v>4</v>
      </c>
      <c r="F116" s="38">
        <f t="shared" si="27"/>
        <v>100</v>
      </c>
      <c r="G116" s="37">
        <f>SUM(G117:G119)</f>
        <v>4</v>
      </c>
      <c r="H116" s="38">
        <f t="shared" si="29"/>
        <v>100</v>
      </c>
      <c r="I116" s="37">
        <f>SUM(I117:I119)</f>
        <v>4</v>
      </c>
      <c r="J116" s="38">
        <f t="shared" si="30"/>
        <v>100</v>
      </c>
      <c r="K116" s="37">
        <f>SUM(K117:K119)</f>
        <v>4</v>
      </c>
      <c r="L116" s="38">
        <f t="shared" si="31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ht="23.25">
      <c r="A117" s="17" t="s">
        <v>70</v>
      </c>
      <c r="B117" s="19">
        <v>5</v>
      </c>
      <c r="C117" s="19">
        <v>4</v>
      </c>
      <c r="D117" s="19">
        <v>80</v>
      </c>
      <c r="E117" s="19">
        <v>4</v>
      </c>
      <c r="F117" s="20">
        <v>100</v>
      </c>
      <c r="G117" s="19">
        <v>4</v>
      </c>
      <c r="H117" s="20">
        <v>100</v>
      </c>
      <c r="I117" s="19">
        <v>4</v>
      </c>
      <c r="J117" s="20">
        <v>100</v>
      </c>
      <c r="K117" s="19">
        <v>4</v>
      </c>
      <c r="L117" s="20"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8"/>
        <v>#DIV/0!</v>
      </c>
      <c r="E118" s="19"/>
      <c r="F118" s="20" t="e">
        <f t="shared" si="27"/>
        <v>#DIV/0!</v>
      </c>
      <c r="G118" s="19"/>
      <c r="H118" s="20" t="e">
        <f t="shared" si="29"/>
        <v>#DIV/0!</v>
      </c>
      <c r="I118" s="19"/>
      <c r="J118" s="20" t="e">
        <f t="shared" si="30"/>
        <v>#DIV/0!</v>
      </c>
      <c r="K118" s="19"/>
      <c r="L118" s="20" t="e">
        <f t="shared" si="31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8"/>
        <v>#DIV/0!</v>
      </c>
      <c r="E119" s="19"/>
      <c r="F119" s="20" t="e">
        <f t="shared" si="27"/>
        <v>#DIV/0!</v>
      </c>
      <c r="G119" s="19"/>
      <c r="H119" s="20" t="e">
        <f t="shared" si="29"/>
        <v>#DIV/0!</v>
      </c>
      <c r="I119" s="19"/>
      <c r="J119" s="20" t="e">
        <f t="shared" si="30"/>
        <v>#DIV/0!</v>
      </c>
      <c r="K119" s="19"/>
      <c r="L119" s="20" t="e">
        <f t="shared" si="31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5</v>
      </c>
      <c r="C121" s="37">
        <f>SUM(C122:C124)</f>
        <v>4</v>
      </c>
      <c r="D121" s="38">
        <f t="shared" si="28"/>
        <v>80</v>
      </c>
      <c r="E121" s="37">
        <f>SUM(E122:E124)</f>
        <v>4</v>
      </c>
      <c r="F121" s="38">
        <f>ROUND(E121/C121*100,1)</f>
        <v>100</v>
      </c>
      <c r="G121" s="37">
        <f>SUM(G122:G124)</f>
        <v>4</v>
      </c>
      <c r="H121" s="38">
        <f t="shared" ref="H121" si="32">ROUND(G121/E121*100,1)</f>
        <v>100</v>
      </c>
      <c r="I121" s="37">
        <f>SUM(I122:I124)</f>
        <v>4</v>
      </c>
      <c r="J121" s="38">
        <f t="shared" ref="J121" si="33">ROUND(I121/G121*100,1)</f>
        <v>100</v>
      </c>
      <c r="K121" s="37">
        <f>SUM(K122:K124)</f>
        <v>4</v>
      </c>
      <c r="L121" s="38">
        <f t="shared" ref="L121" si="34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ht="23.25">
      <c r="A122" s="17" t="s">
        <v>70</v>
      </c>
      <c r="B122" s="19">
        <v>5</v>
      </c>
      <c r="C122" s="19">
        <v>4</v>
      </c>
      <c r="D122" s="19">
        <v>80</v>
      </c>
      <c r="E122" s="19">
        <v>4</v>
      </c>
      <c r="F122" s="20">
        <v>100</v>
      </c>
      <c r="G122" s="19">
        <v>4</v>
      </c>
      <c r="H122" s="20">
        <v>100</v>
      </c>
      <c r="I122" s="19">
        <v>4</v>
      </c>
      <c r="J122" s="20">
        <v>100</v>
      </c>
      <c r="K122" s="19">
        <v>4</v>
      </c>
      <c r="L122" s="20"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(наименование предприятия, организации)</v>
      </c>
      <c r="B123" s="19"/>
      <c r="C123" s="19"/>
      <c r="D123" s="19" t="e">
        <f t="shared" si="28"/>
        <v>#DIV/0!</v>
      </c>
      <c r="E123" s="19"/>
      <c r="F123" s="20" t="e">
        <f>ROUND(E123/C123*100,1)</f>
        <v>#DIV/0!</v>
      </c>
      <c r="G123" s="19"/>
      <c r="H123" s="20" t="e">
        <f t="shared" si="29"/>
        <v>#DIV/0!</v>
      </c>
      <c r="I123" s="19"/>
      <c r="J123" s="20" t="e">
        <f t="shared" si="30"/>
        <v>#DIV/0!</v>
      </c>
      <c r="K123" s="19"/>
      <c r="L123" s="20" t="e">
        <f t="shared" si="31"/>
        <v>#DIV/0!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(наименование предприятия, организации)</v>
      </c>
      <c r="B124" s="19"/>
      <c r="C124" s="19"/>
      <c r="D124" s="19" t="e">
        <f t="shared" si="28"/>
        <v>#DIV/0!</v>
      </c>
      <c r="E124" s="19"/>
      <c r="F124" s="20" t="e">
        <f>ROUND(E124/C124*100,1)</f>
        <v>#DIV/0!</v>
      </c>
      <c r="G124" s="19"/>
      <c r="H124" s="20" t="e">
        <f t="shared" si="29"/>
        <v>#DIV/0!</v>
      </c>
      <c r="I124" s="19"/>
      <c r="J124" s="20" t="e">
        <f t="shared" si="30"/>
        <v>#DIV/0!</v>
      </c>
      <c r="K124" s="19"/>
      <c r="L124" s="20" t="e">
        <f t="shared" si="31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58" t="s">
        <v>71</v>
      </c>
      <c r="C125" s="39">
        <f>ROUND(C127+C130+C133,1)</f>
        <v>41.4</v>
      </c>
      <c r="D125" s="37">
        <f t="shared" si="28"/>
        <v>0.1</v>
      </c>
      <c r="E125" s="39">
        <f>ROUND(E127+E130+E133,1)</f>
        <v>42.4</v>
      </c>
      <c r="F125" s="37">
        <f>ROUND(E125/C125*100,1)</f>
        <v>102.4</v>
      </c>
      <c r="G125" s="39">
        <f>ROUND(G127+G130+G133,1)</f>
        <v>42.4</v>
      </c>
      <c r="H125" s="37">
        <f t="shared" si="29"/>
        <v>100</v>
      </c>
      <c r="I125" s="39">
        <f>ROUND(I127+I130+I133,1)</f>
        <v>42.4</v>
      </c>
      <c r="J125" s="37">
        <f t="shared" si="30"/>
        <v>100</v>
      </c>
      <c r="K125" s="39">
        <f>ROUND(K127+K130+K133,1)</f>
        <v>42.4</v>
      </c>
      <c r="L125" s="37">
        <f t="shared" si="31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38.200000000000003</v>
      </c>
      <c r="C127" s="37">
        <f>SUM(C128:C129)</f>
        <v>38.700000000000003</v>
      </c>
      <c r="D127" s="42">
        <f t="shared" si="28"/>
        <v>101.3</v>
      </c>
      <c r="E127" s="37">
        <f t="shared" ref="E127:K127" si="35">SUM(E128:E129)</f>
        <v>39.700000000000003</v>
      </c>
      <c r="F127" s="42">
        <f t="shared" ref="F127:F136" si="36">ROUND(E127/C127*100,1)</f>
        <v>102.6</v>
      </c>
      <c r="G127" s="37">
        <f t="shared" si="35"/>
        <v>39.700000000000003</v>
      </c>
      <c r="H127" s="42">
        <f t="shared" si="29"/>
        <v>100</v>
      </c>
      <c r="I127" s="37">
        <f t="shared" si="35"/>
        <v>39.700000000000003</v>
      </c>
      <c r="J127" s="42">
        <f t="shared" si="30"/>
        <v>100</v>
      </c>
      <c r="K127" s="37">
        <f t="shared" si="35"/>
        <v>39.700000000000003</v>
      </c>
      <c r="L127" s="42">
        <f t="shared" si="31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>
      <c r="A128" s="17" t="str">
        <f>'фонд начисленной заработной пла'!A128</f>
        <v>Школа</v>
      </c>
      <c r="B128" s="19">
        <v>38.200000000000003</v>
      </c>
      <c r="C128" s="19">
        <v>38.700000000000003</v>
      </c>
      <c r="D128" s="20">
        <f t="shared" si="28"/>
        <v>101.3</v>
      </c>
      <c r="E128" s="19">
        <v>39.700000000000003</v>
      </c>
      <c r="F128" s="20">
        <f t="shared" si="36"/>
        <v>102.6</v>
      </c>
      <c r="G128" s="19">
        <v>39.700000000000003</v>
      </c>
      <c r="H128" s="20">
        <f t="shared" si="29"/>
        <v>100</v>
      </c>
      <c r="I128" s="19">
        <v>39.700000000000003</v>
      </c>
      <c r="J128" s="20">
        <f t="shared" si="30"/>
        <v>100</v>
      </c>
      <c r="K128" s="19">
        <v>39.700000000000003</v>
      </c>
      <c r="L128" s="20">
        <f t="shared" si="31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(наименование предприятия, организации)</v>
      </c>
      <c r="B129" s="19"/>
      <c r="C129" s="19"/>
      <c r="D129" s="20" t="e">
        <f t="shared" si="28"/>
        <v>#DIV/0!</v>
      </c>
      <c r="E129" s="19"/>
      <c r="F129" s="20" t="e">
        <f t="shared" si="36"/>
        <v>#DIV/0!</v>
      </c>
      <c r="G129" s="19"/>
      <c r="H129" s="20" t="e">
        <f t="shared" si="29"/>
        <v>#DIV/0!</v>
      </c>
      <c r="I129" s="19"/>
      <c r="J129" s="20" t="e">
        <f t="shared" si="30"/>
        <v>#DIV/0!</v>
      </c>
      <c r="K129" s="19"/>
      <c r="L129" s="20" t="e">
        <f t="shared" si="31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0</v>
      </c>
      <c r="C130" s="37">
        <f>SUM(C131:C132)</f>
        <v>0</v>
      </c>
      <c r="D130" s="42" t="e">
        <f t="shared" si="28"/>
        <v>#DIV/0!</v>
      </c>
      <c r="E130" s="37">
        <f t="shared" ref="E130" si="37">SUM(E131:E132)</f>
        <v>0</v>
      </c>
      <c r="F130" s="42" t="e">
        <f t="shared" si="36"/>
        <v>#DIV/0!</v>
      </c>
      <c r="G130" s="37">
        <f t="shared" ref="G130" si="38">SUM(G131:G132)</f>
        <v>0</v>
      </c>
      <c r="H130" s="42" t="e">
        <f t="shared" si="29"/>
        <v>#DIV/0!</v>
      </c>
      <c r="I130" s="37">
        <f t="shared" ref="I130" si="39">SUM(I131:I132)</f>
        <v>0</v>
      </c>
      <c r="J130" s="42" t="e">
        <f t="shared" si="30"/>
        <v>#DIV/0!</v>
      </c>
      <c r="K130" s="37">
        <f t="shared" ref="K130" si="40">SUM(K131:K132)</f>
        <v>0</v>
      </c>
      <c r="L130" s="42" t="e">
        <f t="shared" si="31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(наименование предприятия, организации)</v>
      </c>
      <c r="B131" s="37"/>
      <c r="C131" s="19"/>
      <c r="D131" s="20" t="e">
        <f t="shared" si="28"/>
        <v>#DIV/0!</v>
      </c>
      <c r="E131" s="19"/>
      <c r="F131" s="20" t="e">
        <f t="shared" si="36"/>
        <v>#DIV/0!</v>
      </c>
      <c r="G131" s="19"/>
      <c r="H131" s="20" t="e">
        <f t="shared" si="29"/>
        <v>#DIV/0!</v>
      </c>
      <c r="I131" s="19"/>
      <c r="J131" s="20" t="e">
        <f t="shared" si="30"/>
        <v>#DIV/0!</v>
      </c>
      <c r="K131" s="19"/>
      <c r="L131" s="20" t="e">
        <f t="shared" si="31"/>
        <v>#DIV/0!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(наименование предприятия, организации)</v>
      </c>
      <c r="B132" s="37"/>
      <c r="C132" s="19"/>
      <c r="D132" s="20" t="e">
        <f t="shared" si="28"/>
        <v>#DIV/0!</v>
      </c>
      <c r="E132" s="19"/>
      <c r="F132" s="20" t="e">
        <f t="shared" si="36"/>
        <v>#DIV/0!</v>
      </c>
      <c r="G132" s="19"/>
      <c r="H132" s="20" t="e">
        <f t="shared" si="29"/>
        <v>#DIV/0!</v>
      </c>
      <c r="I132" s="19"/>
      <c r="J132" s="20" t="e">
        <f t="shared" si="30"/>
        <v>#DIV/0!</v>
      </c>
      <c r="K132" s="19"/>
      <c r="L132" s="20" t="e">
        <f t="shared" si="31"/>
        <v>#DIV/0!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 t="shared" ref="B133" si="41">SUM(B134:B135)</f>
        <v>2.7</v>
      </c>
      <c r="C133" s="37">
        <f>SUM(C134:C135)</f>
        <v>2.7</v>
      </c>
      <c r="D133" s="42">
        <f t="shared" si="28"/>
        <v>100</v>
      </c>
      <c r="E133" s="37">
        <f t="shared" ref="E133" si="42">SUM(E134:E135)</f>
        <v>2.7</v>
      </c>
      <c r="F133" s="42">
        <f t="shared" si="36"/>
        <v>100</v>
      </c>
      <c r="G133" s="37">
        <f t="shared" ref="G133" si="43">SUM(G134:G135)</f>
        <v>2.7</v>
      </c>
      <c r="H133" s="42">
        <f t="shared" si="29"/>
        <v>100</v>
      </c>
      <c r="I133" s="37">
        <f t="shared" ref="I133" si="44">SUM(I134:I135)</f>
        <v>2.7</v>
      </c>
      <c r="J133" s="42">
        <f t="shared" si="30"/>
        <v>100</v>
      </c>
      <c r="K133" s="37">
        <f t="shared" ref="K133" si="45">SUM(K134:K135)</f>
        <v>2.7</v>
      </c>
      <c r="L133" s="42">
        <f t="shared" si="31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МКУК</v>
      </c>
      <c r="B134" s="19">
        <v>2.7</v>
      </c>
      <c r="C134" s="19">
        <v>2.7</v>
      </c>
      <c r="D134" s="20">
        <f t="shared" si="28"/>
        <v>100</v>
      </c>
      <c r="E134" s="19">
        <v>2.7</v>
      </c>
      <c r="F134" s="20">
        <f t="shared" si="36"/>
        <v>100</v>
      </c>
      <c r="G134" s="19">
        <v>2.7</v>
      </c>
      <c r="H134" s="20">
        <f t="shared" si="29"/>
        <v>100</v>
      </c>
      <c r="I134" s="19">
        <v>2.7</v>
      </c>
      <c r="J134" s="20">
        <f t="shared" si="30"/>
        <v>100</v>
      </c>
      <c r="K134" s="19">
        <v>2.7</v>
      </c>
      <c r="L134" s="20">
        <f t="shared" si="31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(наименование предприятия, организации)</v>
      </c>
      <c r="B135" s="19"/>
      <c r="C135" s="19"/>
      <c r="D135" s="20" t="e">
        <f t="shared" si="28"/>
        <v>#DIV/0!</v>
      </c>
      <c r="E135" s="19"/>
      <c r="F135" s="20" t="e">
        <f t="shared" si="36"/>
        <v>#DIV/0!</v>
      </c>
      <c r="G135" s="19"/>
      <c r="H135" s="20" t="e">
        <f t="shared" si="29"/>
        <v>#DIV/0!</v>
      </c>
      <c r="I135" s="19"/>
      <c r="J135" s="20" t="e">
        <f t="shared" si="30"/>
        <v>#DIV/0!</v>
      </c>
      <c r="K135" s="19"/>
      <c r="L135" s="20" t="e">
        <f t="shared" si="31"/>
        <v>#DIV/0!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/>
      <c r="C136" s="39">
        <f>C8-C125-C121</f>
        <v>41.000000000000007</v>
      </c>
      <c r="D136" s="37"/>
      <c r="E136" s="39">
        <f>E8-E125-E121</f>
        <v>41.000000000000007</v>
      </c>
      <c r="F136" s="37">
        <f t="shared" si="36"/>
        <v>100</v>
      </c>
      <c r="G136" s="39">
        <f>G8-G125-G121</f>
        <v>41.000000000000007</v>
      </c>
      <c r="H136" s="37">
        <f t="shared" si="29"/>
        <v>100</v>
      </c>
      <c r="I136" s="39">
        <f>I8-I125-I121</f>
        <v>41.000000000000007</v>
      </c>
      <c r="J136" s="37">
        <f t="shared" si="30"/>
        <v>100</v>
      </c>
      <c r="K136" s="39">
        <f>K8-K125-K121</f>
        <v>41.000000000000007</v>
      </c>
      <c r="L136" s="37">
        <f t="shared" si="31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37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37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37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1.25" customHeight="1">
      <c r="A140" s="43" t="s">
        <v>73</v>
      </c>
      <c r="B140" s="59">
        <v>85.9</v>
      </c>
      <c r="C140" s="59">
        <v>86.4</v>
      </c>
      <c r="D140" s="37">
        <f t="shared" ref="D140" si="46">ROUND(C140/B140*100,1)</f>
        <v>100.6</v>
      </c>
      <c r="E140" s="59">
        <v>87.4</v>
      </c>
      <c r="F140" s="60"/>
      <c r="G140" s="59">
        <v>87.4</v>
      </c>
      <c r="H140" s="60"/>
      <c r="I140" s="59">
        <v>87.4</v>
      </c>
      <c r="J140" s="60"/>
      <c r="K140" s="59">
        <v>87.4</v>
      </c>
      <c r="L140" s="60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94.5" customHeight="1">
      <c r="A141" s="62" t="s">
        <v>69</v>
      </c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"/>
    </row>
    <row r="142" spans="1:24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41:K142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view="pageBreakPreview" zoomScaleSheetLayoutView="100" workbookViewId="0">
      <pane xSplit="1" ySplit="7" topLeftCell="B80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I1" s="71"/>
      <c r="J1" s="71"/>
      <c r="K1" s="71" t="s">
        <v>65</v>
      </c>
      <c r="L1" s="71"/>
    </row>
    <row r="2" spans="1:14" s="3" customFormat="1" ht="25.5" customHeight="1">
      <c r="A2" s="63" t="s">
        <v>58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4" s="3" customFormat="1" ht="18.75" customHeight="1">
      <c r="A3" s="63" t="s">
        <v>72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4" s="3" customFormat="1" ht="9.75" customHeight="1">
      <c r="A4" s="16"/>
      <c r="B4" s="16"/>
      <c r="C4" s="70" t="s">
        <v>56</v>
      </c>
      <c r="D4" s="70"/>
      <c r="E4" s="16"/>
      <c r="F4" s="16"/>
      <c r="G4" s="16"/>
      <c r="H4" s="16"/>
      <c r="I4" s="16"/>
      <c r="J4" s="16"/>
      <c r="K4" s="1"/>
      <c r="L4" s="1"/>
      <c r="M4" s="1"/>
      <c r="N4" s="1"/>
    </row>
    <row r="5" spans="1:14" s="3" customFormat="1" ht="9.75" customHeight="1">
      <c r="A5" s="16"/>
      <c r="B5" s="16"/>
      <c r="C5" s="54"/>
      <c r="D5" s="54"/>
      <c r="E5" s="16"/>
      <c r="F5" s="16"/>
      <c r="G5" s="16"/>
      <c r="H5" s="16"/>
      <c r="I5" s="16"/>
      <c r="J5" s="16"/>
      <c r="K5" s="1"/>
      <c r="L5" s="1"/>
      <c r="M5" s="1"/>
      <c r="N5" s="1"/>
    </row>
    <row r="6" spans="1:14" ht="34.5" customHeight="1">
      <c r="A6" s="67" t="s">
        <v>7</v>
      </c>
      <c r="B6" s="57" t="s">
        <v>63</v>
      </c>
      <c r="C6" s="68" t="s">
        <v>66</v>
      </c>
      <c r="D6" s="69"/>
      <c r="E6" s="65" t="s">
        <v>67</v>
      </c>
      <c r="F6" s="66"/>
      <c r="G6" s="65" t="s">
        <v>62</v>
      </c>
      <c r="H6" s="66"/>
      <c r="I6" s="65" t="s">
        <v>64</v>
      </c>
      <c r="J6" s="66"/>
      <c r="K6" s="65" t="s">
        <v>68</v>
      </c>
      <c r="L6" s="66"/>
    </row>
    <row r="7" spans="1:14" ht="42.75" customHeight="1">
      <c r="A7" s="67"/>
      <c r="B7" s="15" t="s">
        <v>59</v>
      </c>
      <c r="C7" s="15" t="s">
        <v>59</v>
      </c>
      <c r="D7" s="15" t="s">
        <v>10</v>
      </c>
      <c r="E7" s="15" t="s">
        <v>59</v>
      </c>
      <c r="F7" s="15" t="s">
        <v>10</v>
      </c>
      <c r="G7" s="15" t="s">
        <v>59</v>
      </c>
      <c r="H7" s="15" t="s">
        <v>10</v>
      </c>
      <c r="I7" s="15" t="s">
        <v>59</v>
      </c>
      <c r="J7" s="15" t="s">
        <v>10</v>
      </c>
      <c r="K7" s="15" t="s">
        <v>59</v>
      </c>
      <c r="L7" s="1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19416.900000000001</v>
      </c>
      <c r="C8" s="40">
        <f>ROUND(('фонд начисленной заработной пла'!C8/'среднесписочная численность'!C8/12)*1000,1)</f>
        <v>20885.7</v>
      </c>
      <c r="D8" s="40">
        <f t="shared" ref="D8" si="0">ROUND(C8/B8*100,1)</f>
        <v>107.6</v>
      </c>
      <c r="E8" s="40">
        <f>ROUND(('фонд начисленной заработной пла'!E8/'среднесписочная численность'!E8/12)*1000,1)</f>
        <v>24562.799999999999</v>
      </c>
      <c r="F8" s="40">
        <f>ROUND(E8/C8*100,1)</f>
        <v>117.6</v>
      </c>
      <c r="G8" s="40">
        <f>ROUND(('фонд начисленной заработной пла'!G8/'среднесписочная численность'!G8/12)*1000,1)</f>
        <v>26853.1</v>
      </c>
      <c r="H8" s="40">
        <f t="shared" ref="H8" si="1">ROUND(G8/E8*100,1)</f>
        <v>109.3</v>
      </c>
      <c r="I8" s="40">
        <f>ROUND(('фонд начисленной заработной пла'!I8/'среднесписочная численность'!I8/12)*1000,1)</f>
        <v>29508.799999999999</v>
      </c>
      <c r="J8" s="40">
        <f t="shared" ref="J8" si="2">ROUND(I8/G8*100,1)</f>
        <v>109.9</v>
      </c>
      <c r="K8" s="40">
        <f>ROUND(('фонд начисленной заработной пла'!K8/'среднесписочная численность'!K8/12)*1000,1)</f>
        <v>31237.9</v>
      </c>
      <c r="L8" s="40">
        <f t="shared" ref="L8" si="3">ROUND(K8/I8*100,1)</f>
        <v>105.9</v>
      </c>
    </row>
    <row r="9" spans="1:14" ht="15" customHeight="1">
      <c r="A9" s="7" t="s">
        <v>13</v>
      </c>
      <c r="B9" s="22" t="e">
        <f>B8-B10</f>
        <v>#DIV/0!</v>
      </c>
      <c r="C9" s="22">
        <f>C8-C10</f>
        <v>0</v>
      </c>
      <c r="D9" s="23" t="e">
        <f>D8-D10</f>
        <v>#DIV/0!</v>
      </c>
      <c r="E9" s="23">
        <f t="shared" ref="E9:L9" si="4">E8-E10</f>
        <v>0</v>
      </c>
      <c r="F9" s="23">
        <f t="shared" si="4"/>
        <v>0</v>
      </c>
      <c r="G9" s="20">
        <f t="shared" si="4"/>
        <v>0</v>
      </c>
      <c r="H9" s="20">
        <f t="shared" si="4"/>
        <v>0</v>
      </c>
      <c r="I9" s="20">
        <f t="shared" si="4"/>
        <v>0</v>
      </c>
      <c r="J9" s="20">
        <f t="shared" si="4"/>
        <v>0</v>
      </c>
      <c r="K9" s="20">
        <f t="shared" si="4"/>
        <v>0</v>
      </c>
      <c r="L9" s="20">
        <f t="shared" si="4"/>
        <v>0</v>
      </c>
    </row>
    <row r="10" spans="1:14" ht="13.5" customHeight="1">
      <c r="A10" s="7" t="s">
        <v>14</v>
      </c>
      <c r="B10" s="23" t="e">
        <f>ROUND(('фонд начисленной заработной пла'!B10/'среднесписочная численность'!B10/12)*1000,1)</f>
        <v>#DIV/0!</v>
      </c>
      <c r="C10" s="23">
        <f>ROUND(('фонд начисленной заработной пла'!C10/'среднесписочная численность'!C10/12)*1000,1)</f>
        <v>20885.7</v>
      </c>
      <c r="D10" s="22" t="e">
        <f t="shared" ref="D10" si="5">ROUND(C10/B10*100,1)</f>
        <v>#DIV/0!</v>
      </c>
      <c r="E10" s="23">
        <f>ROUND(('фонд начисленной заработной пла'!E10/'среднесписочная численность'!E10/12)*1000,1)</f>
        <v>24562.799999999999</v>
      </c>
      <c r="F10" s="23">
        <f>ROUND(E10/C10*100,1)</f>
        <v>117.6</v>
      </c>
      <c r="G10" s="20">
        <f>ROUND(('фонд начисленной заработной пла'!G10/'среднесписочная численность'!G10/12)*1000,1)</f>
        <v>26853.1</v>
      </c>
      <c r="H10" s="20">
        <f t="shared" ref="H10" si="6">ROUND(G10/E10*100,1)</f>
        <v>109.3</v>
      </c>
      <c r="I10" s="20">
        <f>ROUND(('фонд начисленной заработной пла'!I10/'среднесписочная численность'!I10/12)*1000,1)</f>
        <v>29508.799999999999</v>
      </c>
      <c r="J10" s="20">
        <f t="shared" ref="J10" si="7">ROUND(I10/G10*100,1)</f>
        <v>109.9</v>
      </c>
      <c r="K10" s="20">
        <f>ROUND(('фонд начисленной заработной пла'!K10/'среднесписочная численность'!K10/12)*1000,1)</f>
        <v>31237.9</v>
      </c>
      <c r="L10" s="20">
        <f t="shared" ref="L10" si="8">ROUND(K10/I10*100,1)</f>
        <v>105.9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20">
        <f t="shared" si="9"/>
        <v>0</v>
      </c>
      <c r="H11" s="20">
        <f t="shared" si="9"/>
        <v>0</v>
      </c>
      <c r="I11" s="20">
        <f>I8-I12</f>
        <v>0</v>
      </c>
      <c r="J11" s="20">
        <f t="shared" si="9"/>
        <v>0</v>
      </c>
      <c r="K11" s="20">
        <f t="shared" si="9"/>
        <v>0</v>
      </c>
      <c r="L11" s="20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19416.900000000001</v>
      </c>
      <c r="C12" s="23">
        <f>ROUND(('фонд начисленной заработной пла'!C12/'среднесписочная численность'!C12/12)*1000,1)</f>
        <v>20885.7</v>
      </c>
      <c r="D12" s="22">
        <f t="shared" ref="D12" si="10">ROUND(C12/B12*100,1)</f>
        <v>107.6</v>
      </c>
      <c r="E12" s="23">
        <f>ROUND(('фонд начисленной заработной пла'!E12/'среднесписочная численность'!E12/12)*1000,1)</f>
        <v>24562.799999999999</v>
      </c>
      <c r="F12" s="23">
        <f>ROUND(E12/C12*100,1)</f>
        <v>117.6</v>
      </c>
      <c r="G12" s="20">
        <f>ROUND(('фонд начисленной заработной пла'!G12/'среднесписочная численность'!G12/12)*1000,1)</f>
        <v>26853.1</v>
      </c>
      <c r="H12" s="20">
        <f t="shared" ref="H12" si="11">ROUND(G12/E12*100,1)</f>
        <v>109.3</v>
      </c>
      <c r="I12" s="20">
        <f>ROUND(('фонд начисленной заработной пла'!I12/'среднесписочная численность'!I12/12)*1000,1)</f>
        <v>29508.799999999999</v>
      </c>
      <c r="J12" s="20">
        <f t="shared" ref="J12" si="12">ROUND(I12/G12*100,1)</f>
        <v>109.9</v>
      </c>
      <c r="K12" s="20">
        <f>ROUND(('фонд начисленной заработной пла'!K12/'среднесписочная численность'!K12/12)*1000,1)</f>
        <v>31237.9</v>
      </c>
      <c r="L12" s="20">
        <f t="shared" ref="L12" si="13">ROUND(K12/I12*100,1)</f>
        <v>105.9</v>
      </c>
    </row>
    <row r="13" spans="1:14" ht="15.75" customHeight="1">
      <c r="A13" s="7" t="s">
        <v>16</v>
      </c>
      <c r="B13" s="22" t="e">
        <f t="shared" ref="B13:L13" si="14">B125-B14</f>
        <v>#DIV/0!</v>
      </c>
      <c r="C13" s="22">
        <f t="shared" si="14"/>
        <v>0</v>
      </c>
      <c r="D13" s="23" t="e">
        <f t="shared" si="14"/>
        <v>#DIV/0!</v>
      </c>
      <c r="E13" s="23">
        <f t="shared" si="14"/>
        <v>0</v>
      </c>
      <c r="F13" s="23">
        <f t="shared" si="14"/>
        <v>0</v>
      </c>
      <c r="G13" s="20">
        <f t="shared" si="14"/>
        <v>0</v>
      </c>
      <c r="H13" s="20">
        <f t="shared" si="14"/>
        <v>0</v>
      </c>
      <c r="I13" s="20">
        <f t="shared" si="14"/>
        <v>0</v>
      </c>
      <c r="J13" s="20">
        <f t="shared" si="14"/>
        <v>0</v>
      </c>
      <c r="K13" s="20">
        <f t="shared" si="14"/>
        <v>0</v>
      </c>
      <c r="L13" s="20">
        <f t="shared" si="14"/>
        <v>0</v>
      </c>
    </row>
    <row r="14" spans="1:14" ht="15" customHeight="1">
      <c r="A14" s="7" t="s">
        <v>14</v>
      </c>
      <c r="B14" s="23" t="e">
        <f>ROUND(('фонд начисленной заработной пла'!B14/'среднесписочная численность'!B14/12)*1000,1)</f>
        <v>#DIV/0!</v>
      </c>
      <c r="C14" s="23">
        <f>ROUND(('фонд начисленной заработной пла'!C14/'среднесписочная численность'!C14/12)*1000,1)</f>
        <v>24734.3</v>
      </c>
      <c r="D14" s="22" t="e">
        <f t="shared" ref="D14" si="15">ROUND(C14/B14*100,1)</f>
        <v>#DIV/0!</v>
      </c>
      <c r="E14" s="23">
        <f>ROUND(('фонд начисленной заработной пла'!E14/'среднесписочная численность'!E14/12)*1000,1)</f>
        <v>27478.400000000001</v>
      </c>
      <c r="F14" s="23">
        <f>ROUND(E14/C14*100,1)</f>
        <v>111.1</v>
      </c>
      <c r="G14" s="20">
        <f>ROUND(('фонд начисленной заработной пла'!G14/'среднесписочная численность'!G14/12)*1000,1)</f>
        <v>28857.5</v>
      </c>
      <c r="H14" s="20">
        <f t="shared" ref="H14" si="16">ROUND(G14/E14*100,1)</f>
        <v>105</v>
      </c>
      <c r="I14" s="20">
        <f>ROUND(('фонд начисленной заработной пла'!I14/'среднесписочная численность'!I14/12)*1000,1)</f>
        <v>30440.1</v>
      </c>
      <c r="J14" s="20">
        <f t="shared" ref="J14" si="17">ROUND(I14/G14*100,1)</f>
        <v>105.5</v>
      </c>
      <c r="K14" s="20">
        <f>ROUND(('фонд начисленной заработной пла'!K14/'среднесписочная численность'!K14/12)*1000,1)</f>
        <v>32244.5</v>
      </c>
      <c r="L14" s="20">
        <f t="shared" ref="L14" si="18">ROUND(K14/I14*100,1)</f>
        <v>105.9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15379.8</v>
      </c>
      <c r="C16" s="31">
        <f>ROUND(('фонд начисленной заработной пла'!C16/'среднесписочная численность'!C16/12)*1000,1)</f>
        <v>16302.5</v>
      </c>
      <c r="D16" s="33">
        <f t="shared" ref="D16:D18" si="19">ROUND(C16/B16*100,1)</f>
        <v>106</v>
      </c>
      <c r="E16" s="31">
        <f>ROUND(('фонд начисленной заработной пла'!E16/'среднесписочная численность'!E16/12)*1000,1)</f>
        <v>21332.1</v>
      </c>
      <c r="F16" s="33">
        <f t="shared" ref="F16:F23" si="20">ROUND(E16/C16*100,1)</f>
        <v>130.9</v>
      </c>
      <c r="G16" s="31">
        <f>ROUND(('фонд начисленной заработной пла'!G16/'среднесписочная численность'!G16/12)*1000,1)</f>
        <v>24874.400000000001</v>
      </c>
      <c r="H16" s="33">
        <f t="shared" ref="H16:H18" si="21">ROUND(G16/E16*100,1)</f>
        <v>116.6</v>
      </c>
      <c r="I16" s="31">
        <f>ROUND(('фонд начисленной заработной пла'!I16/'среднесписочная численность'!I16/12)*1000,1)</f>
        <v>28999.599999999999</v>
      </c>
      <c r="J16" s="33">
        <f t="shared" ref="J16:J18" si="22">ROUND(I16/G16*100,1)</f>
        <v>116.6</v>
      </c>
      <c r="K16" s="31">
        <f>ROUND(('фонд начисленной заработной пла'!K16/'среднесписочная численность'!K16/12)*1000,1)</f>
        <v>30865</v>
      </c>
      <c r="L16" s="33">
        <f t="shared" ref="L16:L18" si="23">ROUND(K16/I16*100,1)</f>
        <v>106.4</v>
      </c>
    </row>
    <row r="17" spans="1:12" ht="18" customHeight="1">
      <c r="A17" s="17" t="str">
        <f>'фонд начисленной заработной пла'!A17</f>
        <v>(наименование предприятия, организации)</v>
      </c>
      <c r="B17" s="18" t="e">
        <f>ROUND(('фонд начисленной заработной пла'!B17/'среднесписочная численность'!B17/12)*1000,1)</f>
        <v>#DIV/0!</v>
      </c>
      <c r="C17" s="19" t="e">
        <f>ROUND(('фонд начисленной заработной пла'!C17/'среднесписочная численность'!C17/12)*1000,1)</f>
        <v>#DIV/0!</v>
      </c>
      <c r="D17" s="20" t="e">
        <f t="shared" si="19"/>
        <v>#DIV/0!</v>
      </c>
      <c r="E17" s="19" t="e">
        <f>ROUND(('фонд начисленной заработной пла'!E17/'среднесписочная численность'!E17/12)*1000,1)</f>
        <v>#DIV/0!</v>
      </c>
      <c r="F17" s="20" t="e">
        <f t="shared" si="20"/>
        <v>#DIV/0!</v>
      </c>
      <c r="G17" s="19" t="e">
        <f>ROUND(('фонд начисленной заработной пла'!G17/'среднесписочная численность'!G17/12)*1000,1)</f>
        <v>#DIV/0!</v>
      </c>
      <c r="H17" s="20" t="e">
        <f t="shared" si="21"/>
        <v>#DIV/0!</v>
      </c>
      <c r="I17" s="19" t="e">
        <f>ROUND(('фонд начисленной заработной пла'!I17/'среднесписочная численность'!I17/12)*1000,1)</f>
        <v>#DIV/0!</v>
      </c>
      <c r="J17" s="20" t="e">
        <f t="shared" si="22"/>
        <v>#DIV/0!</v>
      </c>
      <c r="K17" s="19" t="e">
        <f>ROUND(('фонд начисленной заработной пла'!K17/'среднесписочная численность'!K17/12)*1000,1)</f>
        <v>#DIV/0!</v>
      </c>
      <c r="L17" s="20" t="e">
        <f t="shared" si="23"/>
        <v>#DIV/0!</v>
      </c>
    </row>
    <row r="18" spans="1:12" ht="15.75" customHeight="1">
      <c r="A18" s="17" t="str">
        <f>'фонд начисленной заработной пла'!A18</f>
        <v>(наименование предприятия, организации)</v>
      </c>
      <c r="B18" s="18" t="e">
        <f>ROUND(('фонд начисленной заработной пла'!B18/'среднесписочная численность'!B18/12)*1000,1)</f>
        <v>#DIV/0!</v>
      </c>
      <c r="C18" s="19" t="e">
        <f>ROUND(('фонд начисленной заработной пла'!C18/'среднесписочная численность'!C18/12)*1000,1)</f>
        <v>#DIV/0!</v>
      </c>
      <c r="D18" s="20" t="e">
        <f t="shared" si="19"/>
        <v>#DIV/0!</v>
      </c>
      <c r="E18" s="19" t="e">
        <f>ROUND(('фонд начисленной заработной пла'!E18/'среднесписочная численность'!E18/12)*1000,1)</f>
        <v>#DIV/0!</v>
      </c>
      <c r="F18" s="20" t="e">
        <f t="shared" si="20"/>
        <v>#DIV/0!</v>
      </c>
      <c r="G18" s="19" t="e">
        <f>ROUND(('фонд начисленной заработной пла'!G18/'среднесписочная численность'!G18/12)*1000,1)</f>
        <v>#DIV/0!</v>
      </c>
      <c r="H18" s="20" t="e">
        <f t="shared" si="21"/>
        <v>#DIV/0!</v>
      </c>
      <c r="I18" s="19" t="e">
        <f>ROUND(('фонд начисленной заработной пла'!I18/'среднесписочная численность'!I18/12)*1000,1)</f>
        <v>#DIV/0!</v>
      </c>
      <c r="J18" s="20" t="e">
        <f t="shared" si="22"/>
        <v>#DIV/0!</v>
      </c>
      <c r="K18" s="19" t="e">
        <f>ROUND(('фонд начисленной заработной пла'!K18/'среднесписочная численность'!K18/12)*1000,1)</f>
        <v>#DIV/0!</v>
      </c>
      <c r="L18" s="20" t="e">
        <f t="shared" si="23"/>
        <v>#DIV/0!</v>
      </c>
    </row>
    <row r="19" spans="1:12" ht="15" customHeight="1">
      <c r="A19" s="17" t="str">
        <f>'фонд начисленной заработной пла'!A19</f>
        <v>(наименование предприятия, организации)</v>
      </c>
      <c r="B19" s="18">
        <f>ROUND(('фонд начисленной заработной пла'!B19/'среднесписочная численность'!B19/12)*1000,1)</f>
        <v>15379.8</v>
      </c>
      <c r="C19" s="19">
        <f>ROUND(('фонд начисленной заработной пла'!C19/'среднесписочная численность'!C19/12)*1000,1)</f>
        <v>16302.5</v>
      </c>
      <c r="D19" s="20">
        <f t="shared" ref="D19" si="24">ROUND(C19/B19*100,1)</f>
        <v>106</v>
      </c>
      <c r="E19" s="19">
        <f>ROUND(('фонд начисленной заработной пла'!E19/'среднесписочная численность'!E19/12)*1000,1)</f>
        <v>21332.1</v>
      </c>
      <c r="F19" s="20">
        <f t="shared" si="20"/>
        <v>130.9</v>
      </c>
      <c r="G19" s="19">
        <f>ROUND(('фонд начисленной заработной пла'!G19/'среднесписочная численность'!G19/12)*1000,1)</f>
        <v>24874.400000000001</v>
      </c>
      <c r="H19" s="20">
        <f t="shared" ref="H19" si="25">ROUND(G19/E19*100,1)</f>
        <v>116.6</v>
      </c>
      <c r="I19" s="19">
        <f>ROUND(('фонд начисленной заработной пла'!I19/'среднесписочная численность'!I19/12)*1000,1)</f>
        <v>28999.599999999999</v>
      </c>
      <c r="J19" s="20">
        <f t="shared" ref="J19" si="26">ROUND(I19/G19*100,1)</f>
        <v>116.6</v>
      </c>
      <c r="K19" s="19">
        <f>ROUND(('фонд начисленной заработной пла'!K19/'среднесписочная численность'!K19/12)*1000,1)</f>
        <v>30865</v>
      </c>
      <c r="L19" s="20">
        <f t="shared" ref="L19" si="27">ROUND(K19/I19*100,1)</f>
        <v>106.4</v>
      </c>
    </row>
    <row r="20" spans="1:12" ht="17.25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33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33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33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33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33" t="e">
        <f t="shared" ref="L20:L22" si="31">ROUND(K20/I20*100,1)</f>
        <v>#DIV/0!</v>
      </c>
    </row>
    <row r="21" spans="1:12" ht="18" customHeight="1">
      <c r="A21" s="17" t="str">
        <f>'фонд начисленной заработной пла'!A21</f>
        <v>(наименование предприятия, организации)</v>
      </c>
      <c r="B21" s="19" t="e">
        <f>ROUND(('фонд начисленной заработной пла'!B21/'среднесписочная численность'!B21/12)*1000,1)</f>
        <v>#DIV/0!</v>
      </c>
      <c r="C21" s="19" t="e">
        <f>ROUND(('фонд начисленной заработной пла'!C21/'среднесписочная численность'!C21/12)*1000,1)</f>
        <v>#DIV/0!</v>
      </c>
      <c r="D21" s="20" t="e">
        <f t="shared" si="28"/>
        <v>#DIV/0!</v>
      </c>
      <c r="E21" s="19" t="e">
        <f>ROUND(('фонд начисленной заработной пла'!E21/'среднесписочная численность'!E21/12)*1000,1)</f>
        <v>#DIV/0!</v>
      </c>
      <c r="F21" s="20" t="e">
        <f t="shared" si="20"/>
        <v>#DIV/0!</v>
      </c>
      <c r="G21" s="19" t="e">
        <f>ROUND(('фонд начисленной заработной пла'!G21/'среднесписочная численность'!G21/12)*1000,1)</f>
        <v>#DIV/0!</v>
      </c>
      <c r="H21" s="20" t="e">
        <f t="shared" si="29"/>
        <v>#DIV/0!</v>
      </c>
      <c r="I21" s="19" t="e">
        <f>ROUND(('фонд начисленной заработной пла'!I21/'среднесписочная численность'!I21/12)*1000,1)</f>
        <v>#DIV/0!</v>
      </c>
      <c r="J21" s="20" t="e">
        <f t="shared" si="30"/>
        <v>#DIV/0!</v>
      </c>
      <c r="K21" s="19" t="e">
        <f>ROUND(('фонд начисленной заработной пла'!K21/'среднесписочная численность'!K21/12)*1000,1)</f>
        <v>#DIV/0!</v>
      </c>
      <c r="L21" s="20" t="e">
        <f t="shared" si="31"/>
        <v>#DIV/0!</v>
      </c>
    </row>
    <row r="22" spans="1:12" ht="18" customHeight="1">
      <c r="A22" s="17" t="str">
        <f>'фонд начисленной заработной пла'!A22</f>
        <v>(наименование предприятия, организации)</v>
      </c>
      <c r="B22" s="19" t="e">
        <f>ROUND(('фонд начисленной заработной пла'!B22/'среднесписочная численность'!B22/12)*1000,1)</f>
        <v>#DIV/0!</v>
      </c>
      <c r="C22" s="19" t="e">
        <f>ROUND(('фонд начисленной заработной пла'!C22/'среднесписочная численность'!C22/12)*1000,1)</f>
        <v>#DIV/0!</v>
      </c>
      <c r="D22" s="20" t="e">
        <f t="shared" si="28"/>
        <v>#DIV/0!</v>
      </c>
      <c r="E22" s="19" t="e">
        <f>ROUND(('фонд начисленной заработной пла'!E22/'среднесписочная численность'!E22/12)*1000,1)</f>
        <v>#DIV/0!</v>
      </c>
      <c r="F22" s="20" t="e">
        <f t="shared" si="20"/>
        <v>#DIV/0!</v>
      </c>
      <c r="G22" s="19" t="e">
        <f>ROUND(('фонд начисленной заработной пла'!G22/'среднесписочная численность'!G22/12)*1000,1)</f>
        <v>#DIV/0!</v>
      </c>
      <c r="H22" s="20" t="e">
        <f t="shared" si="29"/>
        <v>#DIV/0!</v>
      </c>
      <c r="I22" s="19" t="e">
        <f>ROUND(('фонд начисленной заработной пла'!I22/'среднесписочная численность'!I22/12)*1000,1)</f>
        <v>#DIV/0!</v>
      </c>
      <c r="J22" s="20" t="e">
        <f t="shared" si="30"/>
        <v>#DIV/0!</v>
      </c>
      <c r="K22" s="19" t="e">
        <f>ROUND(('фонд начисленной заработной пла'!K22/'среднесписочная численность'!K22/12)*1000,1)</f>
        <v>#DIV/0!</v>
      </c>
      <c r="L22" s="20" t="e">
        <f t="shared" si="31"/>
        <v>#DIV/0!</v>
      </c>
    </row>
    <row r="23" spans="1:12" ht="15.75" customHeight="1">
      <c r="A23" s="32" t="s">
        <v>1</v>
      </c>
      <c r="B23" s="34" t="e">
        <f>ROUND(('фонд начисленной заработной пла'!B23/'среднесписочная численность'!B23/12)*1000,1)</f>
        <v>#DIV/0!</v>
      </c>
      <c r="C23" s="34" t="e">
        <f>ROUND(('фонд начисленной заработной пла'!C23/'среднесписочная численность'!C23/12)*1000,1)</f>
        <v>#DIV/0!</v>
      </c>
      <c r="D23" s="33" t="e">
        <f t="shared" ref="D23" si="32">ROUND(C23/B23*100,1)</f>
        <v>#DIV/0!</v>
      </c>
      <c r="E23" s="35" t="e">
        <f>ROUND(('фонд начисленной заработной пла'!E23/'среднесписочная численность'!E23/12)*1000,1)</f>
        <v>#DIV/0!</v>
      </c>
      <c r="F23" s="33" t="e">
        <f t="shared" si="20"/>
        <v>#DIV/0!</v>
      </c>
      <c r="G23" s="35" t="e">
        <f>ROUND(('фонд начисленной заработной пла'!G23/'среднесписочная численность'!G23/12)*1000,1)</f>
        <v>#DIV/0!</v>
      </c>
      <c r="H23" s="33" t="e">
        <f t="shared" ref="H23" si="33">ROUND(G23/E23*100,1)</f>
        <v>#DIV/0!</v>
      </c>
      <c r="I23" s="35" t="e">
        <f>ROUND(('фонд начисленной заработной пла'!I23/'среднесписочная численность'!I23/12)*1000,1)</f>
        <v>#DIV/0!</v>
      </c>
      <c r="J23" s="33" t="e">
        <f t="shared" ref="J23" si="34">ROUND(I23/G23*100,1)</f>
        <v>#DIV/0!</v>
      </c>
      <c r="K23" s="34" t="e">
        <f>ROUND(('фонд начисленной заработной пла'!K23/'среднесписочная численность'!K23/12)*1000,1)</f>
        <v>#DIV/0!</v>
      </c>
      <c r="L23" s="33" t="e">
        <f t="shared" ref="L23" si="35">ROUND(K23/I23*100,1)</f>
        <v>#DIV/0!</v>
      </c>
    </row>
    <row r="24" spans="1:12" ht="1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" customHeight="1">
      <c r="A25" s="26" t="s">
        <v>17</v>
      </c>
      <c r="B25" s="27" t="e">
        <f>ROUND(('фонд начисленной заработной пла'!B25/'среднесписочная численность'!B25/12)*1000,1)</f>
        <v>#DIV/0!</v>
      </c>
      <c r="C25" s="27" t="e">
        <f>ROUND(('фонд начисленной заработной пла'!C25/'среднесписочная численность'!C25/12)*1000,1)</f>
        <v>#DIV/0!</v>
      </c>
      <c r="D25" s="28" t="e">
        <f t="shared" ref="D25:D27" si="36">ROUND(C25/B25*100,1)</f>
        <v>#DIV/0!</v>
      </c>
      <c r="E25" s="30" t="e">
        <f>ROUND(('фонд начисленной заработной пла'!E25/'среднесписочная численность'!E25/12)*1000,1)</f>
        <v>#DIV/0!</v>
      </c>
      <c r="F25" s="28" t="e">
        <f t="shared" ref="F25:F56" si="37">ROUND(E25/C25*100,1)</f>
        <v>#DIV/0!</v>
      </c>
      <c r="G25" s="30" t="e">
        <f>ROUND(('фонд начисленной заработной пла'!G25/'среднесписочная численность'!G25/12)*1000,1)</f>
        <v>#DIV/0!</v>
      </c>
      <c r="H25" s="28" t="e">
        <f t="shared" ref="H25:H27" si="38">ROUND(G25/E25*100,1)</f>
        <v>#DIV/0!</v>
      </c>
      <c r="I25" s="30" t="e">
        <f>ROUND(('фонд начисленной заработной пла'!I25/'среднесписочная численность'!I25/12)*1000,1)</f>
        <v>#DIV/0!</v>
      </c>
      <c r="J25" s="28" t="e">
        <f t="shared" ref="J25:J27" si="39">ROUND(I25/G25*100,1)</f>
        <v>#DIV/0!</v>
      </c>
      <c r="K25" s="30" t="e">
        <f>ROUND(('фонд начисленной заработной пла'!K25/'среднесписочная численность'!K25/12)*1000,1)</f>
        <v>#DIV/0!</v>
      </c>
      <c r="L25" s="28" t="e">
        <f t="shared" ref="L25:L27" si="40">ROUND(K25/I25*100,1)</f>
        <v>#DIV/0!</v>
      </c>
    </row>
    <row r="26" spans="1:12" ht="14.25" customHeight="1">
      <c r="A26" s="17" t="str">
        <f>'фонд начисленной заработной пла'!A26</f>
        <v>(наименование предприятия, организации)</v>
      </c>
      <c r="B26" s="18" t="e">
        <f>ROUND(('фонд начисленной заработной пла'!B26/'среднесписочная численность'!B26/12)*1000,1)</f>
        <v>#DIV/0!</v>
      </c>
      <c r="C26" s="19" t="e">
        <f>ROUND(('фонд начисленной заработной пла'!C26/'среднесписочная численность'!C26/12)*1000,1)</f>
        <v>#DIV/0!</v>
      </c>
      <c r="D26" s="20" t="e">
        <f t="shared" si="36"/>
        <v>#DIV/0!</v>
      </c>
      <c r="E26" s="19" t="e">
        <f>ROUND(('фонд начисленной заработной пла'!E26/'среднесписочная численность'!E26/12)*1000,1)</f>
        <v>#DIV/0!</v>
      </c>
      <c r="F26" s="20" t="e">
        <f t="shared" si="37"/>
        <v>#DIV/0!</v>
      </c>
      <c r="G26" s="19" t="e">
        <f>ROUND(('фонд начисленной заработной пла'!G26/'среднесписочная численность'!G26/12)*1000,1)</f>
        <v>#DIV/0!</v>
      </c>
      <c r="H26" s="20" t="e">
        <f t="shared" si="38"/>
        <v>#DIV/0!</v>
      </c>
      <c r="I26" s="19" t="e">
        <f>ROUND(('фонд начисленной заработной пла'!I26/'среднесписочная численность'!I26/12)*1000,1)</f>
        <v>#DIV/0!</v>
      </c>
      <c r="J26" s="20" t="e">
        <f t="shared" si="39"/>
        <v>#DIV/0!</v>
      </c>
      <c r="K26" s="19" t="e">
        <f>ROUND(('фонд начисленной заработной пла'!K26/'среднесписочная численность'!K26/12)*1000,1)</f>
        <v>#DIV/0!</v>
      </c>
      <c r="L26" s="20" t="e">
        <f t="shared" si="40"/>
        <v>#DIV/0!</v>
      </c>
    </row>
    <row r="27" spans="1:12" ht="14.25" customHeight="1">
      <c r="A27" s="17" t="str">
        <f>'фонд начисленной заработной пла'!A27</f>
        <v>(наименование предприятия, организации)</v>
      </c>
      <c r="B27" s="19" t="e">
        <f>ROUND(('фонд начисленной заработной пла'!B27/'среднесписочная численность'!B27/12)*1000,1)</f>
        <v>#DIV/0!</v>
      </c>
      <c r="C27" s="19" t="e">
        <f>ROUND(('фонд начисленной заработной пла'!C27/'среднесписочная численность'!C27/12)*1000,1)</f>
        <v>#DIV/0!</v>
      </c>
      <c r="D27" s="20" t="e">
        <f t="shared" si="36"/>
        <v>#DIV/0!</v>
      </c>
      <c r="E27" s="19" t="e">
        <f>ROUND(('фонд начисленной заработной пла'!E27/'среднесписочная численность'!E27/12)*1000,1)</f>
        <v>#DIV/0!</v>
      </c>
      <c r="F27" s="20" t="e">
        <f t="shared" si="37"/>
        <v>#DIV/0!</v>
      </c>
      <c r="G27" s="19" t="e">
        <f>ROUND(('фонд начисленной заработной пла'!G27/'среднесписочная численность'!G27/12)*1000,1)</f>
        <v>#DIV/0!</v>
      </c>
      <c r="H27" s="20" t="e">
        <f t="shared" si="38"/>
        <v>#DIV/0!</v>
      </c>
      <c r="I27" s="19" t="e">
        <f>ROUND(('фонд начисленной заработной пла'!I27/'среднесписочная численность'!I27/12)*1000,1)</f>
        <v>#DIV/0!</v>
      </c>
      <c r="J27" s="20" t="e">
        <f t="shared" si="39"/>
        <v>#DIV/0!</v>
      </c>
      <c r="K27" s="19" t="e">
        <f>ROUND(('фонд начисленной заработной пла'!K27/'среднесписочная численность'!K27/12)*1000,1)</f>
        <v>#DIV/0!</v>
      </c>
      <c r="L27" s="20" t="e">
        <f t="shared" si="40"/>
        <v>#DIV/0!</v>
      </c>
    </row>
    <row r="28" spans="1:12" ht="18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30" t="e">
        <f>ROUND(('фонд начисленной заработной пла'!C28/'среднесписочная численность'!C28/12)*1000,1)</f>
        <v>#DIV/0!</v>
      </c>
      <c r="D28" s="28" t="e">
        <f t="shared" ref="D28:D89" si="41">ROUND(C28/B28*100,1)</f>
        <v>#DIV/0!</v>
      </c>
      <c r="E28" s="30" t="e">
        <f>ROUND(('фонд начисленной заработной пла'!E28/'среднесписочная численность'!E28/12)*1000,1)</f>
        <v>#DIV/0!</v>
      </c>
      <c r="F28" s="28" t="e">
        <f t="shared" si="37"/>
        <v>#DIV/0!</v>
      </c>
      <c r="G28" s="30" t="e">
        <f>ROUND(('фонд начисленной заработной пла'!G28/'среднесписочная численность'!G28/12)*1000,1)</f>
        <v>#DIV/0!</v>
      </c>
      <c r="H28" s="28" t="e">
        <f t="shared" ref="H28:H30" si="42">ROUND(G28/E28*100,1)</f>
        <v>#DIV/0!</v>
      </c>
      <c r="I28" s="30" t="e">
        <f>ROUND(('фонд начисленной заработной пла'!I28/'среднесписочная численность'!I28/12)*1000,1)</f>
        <v>#DIV/0!</v>
      </c>
      <c r="J28" s="28" t="e">
        <f t="shared" ref="J28:J30" si="43">ROUND(I28/G28*100,1)</f>
        <v>#DIV/0!</v>
      </c>
      <c r="K28" s="30" t="e">
        <f>ROUND(('фонд начисленной заработной пла'!K28/'среднесписочная численность'!K28/12)*1000,1)</f>
        <v>#DIV/0!</v>
      </c>
      <c r="L28" s="28" t="e">
        <f t="shared" ref="L28:L30" si="44">ROUND(K28/I28*100,1)</f>
        <v>#DIV/0!</v>
      </c>
    </row>
    <row r="29" spans="1:12" ht="15" customHeight="1">
      <c r="A29" s="17" t="str">
        <f>'фонд начисленной заработной пла'!A29</f>
        <v>(наименование предприятия, организации)</v>
      </c>
      <c r="B29" s="19" t="e">
        <f>ROUND(('фонд начисленной заработной пла'!B29/'среднесписочная численность'!B29/12)*1000,1)</f>
        <v>#DIV/0!</v>
      </c>
      <c r="C29" s="19" t="e">
        <f>ROUND(('фонд начисленной заработной пла'!C29/'среднесписочная численность'!C29/12)*1000,1)</f>
        <v>#DIV/0!</v>
      </c>
      <c r="D29" s="20" t="e">
        <f t="shared" si="41"/>
        <v>#DIV/0!</v>
      </c>
      <c r="E29" s="19" t="e">
        <f>ROUND(('фонд начисленной заработной пла'!E29/'среднесписочная численность'!E29/12)*1000,1)</f>
        <v>#DIV/0!</v>
      </c>
      <c r="F29" s="20" t="e">
        <f t="shared" si="37"/>
        <v>#DIV/0!</v>
      </c>
      <c r="G29" s="19" t="e">
        <f>ROUND(('фонд начисленной заработной пла'!G29/'среднесписочная численность'!G29/12)*1000,1)</f>
        <v>#DIV/0!</v>
      </c>
      <c r="H29" s="20" t="e">
        <f t="shared" si="42"/>
        <v>#DIV/0!</v>
      </c>
      <c r="I29" s="19" t="e">
        <f>ROUND(('фонд начисленной заработной пла'!I29/'среднесписочная численность'!I29/12)*1000,1)</f>
        <v>#DIV/0!</v>
      </c>
      <c r="J29" s="20" t="e">
        <f t="shared" si="43"/>
        <v>#DIV/0!</v>
      </c>
      <c r="K29" s="19" t="e">
        <f>ROUND(('фонд начисленной заработной пла'!K29/'среднесписочная численность'!K29/12)*1000,1)</f>
        <v>#DIV/0!</v>
      </c>
      <c r="L29" s="20" t="e">
        <f t="shared" si="44"/>
        <v>#DIV/0!</v>
      </c>
    </row>
    <row r="30" spans="1:12" ht="18" customHeight="1">
      <c r="A30" s="17" t="str">
        <f>'фонд начисленной заработной пла'!A30</f>
        <v>(наименование предприятия, организации)</v>
      </c>
      <c r="B30" s="19" t="e">
        <f>ROUND(('фонд начисленной заработной пла'!B30/'среднесписочная численность'!B30/12)*1000,1)</f>
        <v>#DIV/0!</v>
      </c>
      <c r="C30" s="19" t="e">
        <f>ROUND(('фонд начисленной заработной пла'!C30/'среднесписочная численность'!C30/12)*1000,1)</f>
        <v>#DIV/0!</v>
      </c>
      <c r="D30" s="20" t="e">
        <f t="shared" si="41"/>
        <v>#DIV/0!</v>
      </c>
      <c r="E30" s="19" t="e">
        <f>ROUND(('фонд начисленной заработной пла'!E30/'среднесписочная численность'!E30/12)*1000,1)</f>
        <v>#DIV/0!</v>
      </c>
      <c r="F30" s="20" t="e">
        <f t="shared" si="37"/>
        <v>#DIV/0!</v>
      </c>
      <c r="G30" s="19" t="e">
        <f>ROUND(('фонд начисленной заработной пла'!G30/'среднесписочная численность'!G30/12)*1000,1)</f>
        <v>#DIV/0!</v>
      </c>
      <c r="H30" s="20" t="e">
        <f t="shared" si="42"/>
        <v>#DIV/0!</v>
      </c>
      <c r="I30" s="19" t="e">
        <f>ROUND(('фонд начисленной заработной пла'!I30/'среднесписочная численность'!I30/12)*1000,1)</f>
        <v>#DIV/0!</v>
      </c>
      <c r="J30" s="20" t="e">
        <f t="shared" si="43"/>
        <v>#DIV/0!</v>
      </c>
      <c r="K30" s="19" t="e">
        <f>ROUND(('фонд начисленной заработной пла'!K30/'среднесписочная численность'!K30/12)*1000,1)</f>
        <v>#DIV/0!</v>
      </c>
      <c r="L30" s="20" t="e">
        <f t="shared" si="44"/>
        <v>#DIV/0!</v>
      </c>
    </row>
    <row r="31" spans="1:12" ht="18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28" t="e">
        <f t="shared" si="41"/>
        <v>#DIV/0!</v>
      </c>
      <c r="E31" s="30" t="e">
        <f>ROUND(('фонд начисленной заработной пла'!E31/'среднесписочная численность'!E31/12)*1000,1)</f>
        <v>#DIV/0!</v>
      </c>
      <c r="F31" s="28" t="e">
        <f t="shared" si="37"/>
        <v>#DIV/0!</v>
      </c>
      <c r="G31" s="30" t="e">
        <f>ROUND(('фонд начисленной заработной пла'!G31/'среднесписочная численность'!G31/12)*1000,1)</f>
        <v>#DIV/0!</v>
      </c>
      <c r="H31" s="28" t="e">
        <f t="shared" ref="H31:H33" si="45">ROUND(G31/E31*100,1)</f>
        <v>#DIV/0!</v>
      </c>
      <c r="I31" s="30" t="e">
        <f>ROUND(('фонд начисленной заработной пла'!I31/'среднесписочная численность'!I31/12)*1000,1)</f>
        <v>#DIV/0!</v>
      </c>
      <c r="J31" s="28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28" t="e">
        <f t="shared" ref="L31:L33" si="47">ROUND(K31/I31*100,1)</f>
        <v>#DIV/0!</v>
      </c>
    </row>
    <row r="32" spans="1:12" ht="18.75" customHeight="1">
      <c r="A32" s="17" t="str">
        <f>'фонд начисленной заработной пла'!A32</f>
        <v>(наименование предприятия, организации)</v>
      </c>
      <c r="B32" s="19" t="e">
        <f>ROUND(('фонд начисленной заработной пла'!B32/'среднесписочная численность'!B32/12)*1000,1)</f>
        <v>#DIV/0!</v>
      </c>
      <c r="C32" s="19" t="e">
        <f>ROUND(('фонд начисленной заработной пла'!C32/'среднесписочная численность'!C32/12)*1000,1)</f>
        <v>#DIV/0!</v>
      </c>
      <c r="D32" s="20" t="e">
        <f t="shared" si="41"/>
        <v>#DIV/0!</v>
      </c>
      <c r="E32" s="19" t="e">
        <f>ROUND(('фонд начисленной заработной пла'!E32/'среднесписочная численность'!E32/12)*1000,1)</f>
        <v>#DIV/0!</v>
      </c>
      <c r="F32" s="20" t="e">
        <f t="shared" si="37"/>
        <v>#DIV/0!</v>
      </c>
      <c r="G32" s="19" t="e">
        <f>ROUND(('фонд начисленной заработной пла'!G32/'среднесписочная численность'!G32/12)*1000,1)</f>
        <v>#DIV/0!</v>
      </c>
      <c r="H32" s="20" t="e">
        <f t="shared" si="45"/>
        <v>#DIV/0!</v>
      </c>
      <c r="I32" s="19" t="e">
        <f>ROUND(('фонд начисленной заработной пла'!I32/'среднесписочная численность'!I32/12)*1000,1)</f>
        <v>#DIV/0!</v>
      </c>
      <c r="J32" s="20" t="e">
        <f t="shared" si="46"/>
        <v>#DIV/0!</v>
      </c>
      <c r="K32" s="19" t="e">
        <f>ROUND(('фонд начисленной заработной пла'!K32/'среднесписочная численность'!K32/12)*1000,1)</f>
        <v>#DIV/0!</v>
      </c>
      <c r="L32" s="20" t="e">
        <f t="shared" si="47"/>
        <v>#DIV/0!</v>
      </c>
    </row>
    <row r="33" spans="1:23" ht="18.75" customHeight="1">
      <c r="A33" s="17" t="str">
        <f>'фонд начисленной заработной пла'!A33</f>
        <v>(наименование предприятия, организации)</v>
      </c>
      <c r="B33" s="19" t="e">
        <f>ROUND(('фонд начисленной заработной пла'!B33/'среднесписочная численность'!B33/12)*1000,1)</f>
        <v>#DIV/0!</v>
      </c>
      <c r="C33" s="19" t="e">
        <f>ROUND(('фонд начисленной заработной пла'!C33/'среднесписочная численность'!C33/12)*1000,1)</f>
        <v>#DIV/0!</v>
      </c>
      <c r="D33" s="20" t="e">
        <f t="shared" si="41"/>
        <v>#DIV/0!</v>
      </c>
      <c r="E33" s="19" t="e">
        <f>ROUND(('фонд начисленной заработной пла'!E33/'среднесписочная численность'!E33/12)*1000,1)</f>
        <v>#DIV/0!</v>
      </c>
      <c r="F33" s="20" t="e">
        <f t="shared" si="37"/>
        <v>#DIV/0!</v>
      </c>
      <c r="G33" s="19" t="e">
        <f>ROUND(('фонд начисленной заработной пла'!G33/'среднесписочная численность'!G33/12)*1000,1)</f>
        <v>#DIV/0!</v>
      </c>
      <c r="H33" s="20" t="e">
        <f t="shared" si="45"/>
        <v>#DIV/0!</v>
      </c>
      <c r="I33" s="19" t="e">
        <f>ROUND(('фонд начисленной заработной пла'!I33/'среднесписочная численность'!I33/12)*1000,1)</f>
        <v>#DIV/0!</v>
      </c>
      <c r="J33" s="20" t="e">
        <f t="shared" si="46"/>
        <v>#DIV/0!</v>
      </c>
      <c r="K33" s="19" t="e">
        <f>ROUND(('фонд начисленной заработной пла'!K33/'среднесписочная численность'!K33/12)*1000,1)</f>
        <v>#DIV/0!</v>
      </c>
      <c r="L33" s="2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 t="e">
        <f>ROUND(('фонд начисленной заработной пла'!B34/'среднесписочная численность'!B34/12)*1000,1)</f>
        <v>#DIV/0!</v>
      </c>
      <c r="C34" s="27" t="e">
        <f>ROUND(('фонд начисленной заработной пла'!C34/'среднесписочная численность'!C34/12)*1000,1)</f>
        <v>#DIV/0!</v>
      </c>
      <c r="D34" s="28" t="e">
        <f t="shared" si="41"/>
        <v>#DIV/0!</v>
      </c>
      <c r="E34" s="30" t="e">
        <f>ROUND(('фонд начисленной заработной пла'!E34/'среднесписочная численность'!E34/12)*1000,1)</f>
        <v>#DIV/0!</v>
      </c>
      <c r="F34" s="28" t="e">
        <f t="shared" si="37"/>
        <v>#DIV/0!</v>
      </c>
      <c r="G34" s="30" t="e">
        <f>ROUND(('фонд начисленной заработной пла'!G34/'среднесписочная численность'!G34/12)*1000,1)</f>
        <v>#DIV/0!</v>
      </c>
      <c r="H34" s="28" t="e">
        <f t="shared" ref="H34:H95" si="48">ROUND(G34/E34*100,1)</f>
        <v>#DIV/0!</v>
      </c>
      <c r="I34" s="30" t="e">
        <f>ROUND(('фонд начисленной заработной пла'!I34/'среднесписочная численность'!I34/12)*1000,1)</f>
        <v>#DIV/0!</v>
      </c>
      <c r="J34" s="28" t="e">
        <f t="shared" ref="J34:J95" si="49">ROUND(I34/G34*100,1)</f>
        <v>#DIV/0!</v>
      </c>
      <c r="K34" s="30" t="e">
        <f>ROUND(('фонд начисленной заработной пла'!K34/'среднесписочная численность'!K34/12)*1000,1)</f>
        <v>#DIV/0!</v>
      </c>
      <c r="L34" s="28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17" t="str">
        <f>'фонд начисленной заработной пла'!A35</f>
        <v>(наименование предприятия, организации)</v>
      </c>
      <c r="B35" s="19" t="e">
        <f>ROUND(('фонд начисленной заработной пла'!B35/'среднесписочная численность'!B35/12)*1000,1)</f>
        <v>#DIV/0!</v>
      </c>
      <c r="C35" s="19" t="e">
        <f>ROUND(('фонд начисленной заработной пла'!C35/'среднесписочная численность'!C35/12)*1000,1)</f>
        <v>#DIV/0!</v>
      </c>
      <c r="D35" s="20" t="e">
        <f t="shared" si="41"/>
        <v>#DIV/0!</v>
      </c>
      <c r="E35" s="19" t="e">
        <f>ROUND(('фонд начисленной заработной пла'!E35/'среднесписочная численность'!E35/12)*1000,1)</f>
        <v>#DIV/0!</v>
      </c>
      <c r="F35" s="20" t="e">
        <f t="shared" si="37"/>
        <v>#DIV/0!</v>
      </c>
      <c r="G35" s="19" t="e">
        <f>ROUND(('фонд начисленной заработной пла'!G35/'среднесписочная численность'!G35/12)*1000,1)</f>
        <v>#DIV/0!</v>
      </c>
      <c r="H35" s="20" t="e">
        <f t="shared" si="48"/>
        <v>#DIV/0!</v>
      </c>
      <c r="I35" s="19" t="e">
        <f>ROUND(('фонд начисленной заработной пла'!I35/'среднесписочная численность'!I35/12)*1000,1)</f>
        <v>#DIV/0!</v>
      </c>
      <c r="J35" s="20" t="e">
        <f t="shared" si="49"/>
        <v>#DIV/0!</v>
      </c>
      <c r="K35" s="19" t="e">
        <f>ROUND(('фонд начисленной заработной пла'!K35/'среднесписочная численность'!K35/12)*1000,1)</f>
        <v>#DIV/0!</v>
      </c>
      <c r="L35" s="2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customHeight="1">
      <c r="A36" s="17" t="str">
        <f>'фонд начисленной заработной пла'!A36</f>
        <v>(наименование предприятия, организации)</v>
      </c>
      <c r="B36" s="19" t="e">
        <f>ROUND(('фонд начисленной заработной пла'!B36/'среднесписочная численность'!B36/12)*1000,1)</f>
        <v>#DIV/0!</v>
      </c>
      <c r="C36" s="19" t="e">
        <f>ROUND(('фонд начисленной заработной пла'!C36/'среднесписочная численность'!C36/12)*1000,1)</f>
        <v>#DIV/0!</v>
      </c>
      <c r="D36" s="20" t="e">
        <f t="shared" si="41"/>
        <v>#DIV/0!</v>
      </c>
      <c r="E36" s="19" t="e">
        <f>ROUND(('фонд начисленной заработной пла'!E36/'среднесписочная численность'!E36/12)*1000,1)</f>
        <v>#DIV/0!</v>
      </c>
      <c r="F36" s="20" t="e">
        <f t="shared" si="37"/>
        <v>#DIV/0!</v>
      </c>
      <c r="G36" s="19" t="e">
        <f>ROUND(('фонд начисленной заработной пла'!G36/'среднесписочная численность'!G36/12)*1000,1)</f>
        <v>#DIV/0!</v>
      </c>
      <c r="H36" s="20" t="e">
        <f t="shared" si="48"/>
        <v>#DIV/0!</v>
      </c>
      <c r="I36" s="19" t="e">
        <f>ROUND(('фонд начисленной заработной пла'!I36/'среднесписочная численность'!I36/12)*1000,1)</f>
        <v>#DIV/0!</v>
      </c>
      <c r="J36" s="20" t="e">
        <f t="shared" si="49"/>
        <v>#DIV/0!</v>
      </c>
      <c r="K36" s="19" t="e">
        <f>ROUND(('фонд начисленной заработной пла'!K36/'среднесписочная численность'!K36/12)*1000,1)</f>
        <v>#DIV/0!</v>
      </c>
      <c r="L36" s="2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28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28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28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28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28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customHeight="1">
      <c r="A38" s="17" t="str">
        <f>'фонд начисленной заработной пла'!A38</f>
        <v>(наименование предприятия, организации)</v>
      </c>
      <c r="B38" s="19" t="e">
        <f>ROUND(('фонд начисленной заработной пла'!B38/'среднесписочная численность'!B38/12)*1000,1)</f>
        <v>#DIV/0!</v>
      </c>
      <c r="C38" s="19" t="e">
        <f>ROUND(('фонд начисленной заработной пла'!C38/'среднесписочная численность'!C38/12)*1000,1)</f>
        <v>#DIV/0!</v>
      </c>
      <c r="D38" s="20" t="e">
        <f t="shared" si="41"/>
        <v>#DIV/0!</v>
      </c>
      <c r="E38" s="19" t="e">
        <f>ROUND(('фонд начисленной заработной пла'!E38/'среднесписочная численность'!E38/12)*1000,1)</f>
        <v>#DIV/0!</v>
      </c>
      <c r="F38" s="20" t="e">
        <f t="shared" si="37"/>
        <v>#DIV/0!</v>
      </c>
      <c r="G38" s="19" t="e">
        <f>ROUND(('фонд начисленной заработной пла'!G38/'среднесписочная численность'!G38/12)*1000,1)</f>
        <v>#DIV/0!</v>
      </c>
      <c r="H38" s="20" t="e">
        <f t="shared" si="48"/>
        <v>#DIV/0!</v>
      </c>
      <c r="I38" s="19" t="e">
        <f>ROUND(('фонд начисленной заработной пла'!I38/'среднесписочная численность'!I38/12)*1000,1)</f>
        <v>#DIV/0!</v>
      </c>
      <c r="J38" s="20" t="e">
        <f t="shared" si="49"/>
        <v>#DIV/0!</v>
      </c>
      <c r="K38" s="19" t="e">
        <f>ROUND(('фонд начисленной заработной пла'!K38/'среднесписочная численность'!K38/12)*1000,1)</f>
        <v>#DIV/0!</v>
      </c>
      <c r="L38" s="2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customHeight="1">
      <c r="A39" s="17" t="str">
        <f>'фонд начисленной заработной пла'!A39</f>
        <v>(наименование предприятия, организации)</v>
      </c>
      <c r="B39" s="19" t="e">
        <f>ROUND(('фонд начисленной заработной пла'!B39/'среднесписочная численность'!B39/12)*1000,1)</f>
        <v>#DIV/0!</v>
      </c>
      <c r="C39" s="19" t="e">
        <f>ROUND(('фонд начисленной заработной пла'!C39/'среднесписочная численность'!C39/12)*1000,1)</f>
        <v>#DIV/0!</v>
      </c>
      <c r="D39" s="20" t="e">
        <f t="shared" si="41"/>
        <v>#DIV/0!</v>
      </c>
      <c r="E39" s="19" t="e">
        <f>ROUND(('фонд начисленной заработной пла'!E39/'среднесписочная численность'!E39/12)*1000,1)</f>
        <v>#DIV/0!</v>
      </c>
      <c r="F39" s="20" t="e">
        <f t="shared" si="37"/>
        <v>#DIV/0!</v>
      </c>
      <c r="G39" s="19" t="e">
        <f>ROUND(('фонд начисленной заработной пла'!G39/'среднесписочная численность'!G39/12)*1000,1)</f>
        <v>#DIV/0!</v>
      </c>
      <c r="H39" s="20" t="e">
        <f t="shared" si="48"/>
        <v>#DIV/0!</v>
      </c>
      <c r="I39" s="19" t="e">
        <f>ROUND(('фонд начисленной заработной пла'!I39/'среднесписочная численность'!I39/12)*1000,1)</f>
        <v>#DIV/0!</v>
      </c>
      <c r="J39" s="20" t="e">
        <f t="shared" si="49"/>
        <v>#DIV/0!</v>
      </c>
      <c r="K39" s="19" t="e">
        <f>ROUND(('фонд начисленной заработной пла'!K39/'среднесписочная численность'!K39/12)*1000,1)</f>
        <v>#DIV/0!</v>
      </c>
      <c r="L39" s="2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28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28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28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28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28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customHeight="1">
      <c r="A41" s="17" t="str">
        <f>'фонд начисленной заработной пла'!A41</f>
        <v>(наименование предприятия, организации)</v>
      </c>
      <c r="B41" s="19" t="e">
        <f>ROUND(('фонд начисленной заработной пла'!B41/'среднесписочная численность'!B41/12)*1000,1)</f>
        <v>#DIV/0!</v>
      </c>
      <c r="C41" s="19" t="e">
        <f>ROUND(('фонд начисленной заработной пла'!C41/'среднесписочная численность'!C41/12)*1000,1)</f>
        <v>#DIV/0!</v>
      </c>
      <c r="D41" s="20" t="e">
        <f t="shared" si="41"/>
        <v>#DIV/0!</v>
      </c>
      <c r="E41" s="19" t="e">
        <f>ROUND(('фонд начисленной заработной пла'!E41/'среднесписочная численность'!E41/12)*1000,1)</f>
        <v>#DIV/0!</v>
      </c>
      <c r="F41" s="20" t="e">
        <f t="shared" si="37"/>
        <v>#DIV/0!</v>
      </c>
      <c r="G41" s="19" t="e">
        <f>ROUND(('фонд начисленной заработной пла'!G41/'среднесписочная численность'!G41/12)*1000,1)</f>
        <v>#DIV/0!</v>
      </c>
      <c r="H41" s="20" t="e">
        <f t="shared" si="48"/>
        <v>#DIV/0!</v>
      </c>
      <c r="I41" s="19" t="e">
        <f>ROUND(('фонд начисленной заработной пла'!I41/'среднесписочная численность'!I41/12)*1000,1)</f>
        <v>#DIV/0!</v>
      </c>
      <c r="J41" s="20" t="e">
        <f t="shared" si="49"/>
        <v>#DIV/0!</v>
      </c>
      <c r="K41" s="19" t="e">
        <f>ROUND(('фонд начисленной заработной пла'!K41/'среднесписочная численность'!K41/12)*1000,1)</f>
        <v>#DIV/0!</v>
      </c>
      <c r="L41" s="2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customHeight="1">
      <c r="A42" s="17" t="str">
        <f>'фонд начисленной заработной пла'!A42</f>
        <v>(наименование предприятия, организации)</v>
      </c>
      <c r="B42" s="19" t="e">
        <f>ROUND(('фонд начисленной заработной пла'!B42/'среднесписочная численность'!B42/12)*1000,1)</f>
        <v>#DIV/0!</v>
      </c>
      <c r="C42" s="19" t="e">
        <f>ROUND(('фонд начисленной заработной пла'!C42/'среднесписочная численность'!C42/12)*1000,1)</f>
        <v>#DIV/0!</v>
      </c>
      <c r="D42" s="20" t="e">
        <f t="shared" si="41"/>
        <v>#DIV/0!</v>
      </c>
      <c r="E42" s="19" t="e">
        <f>ROUND(('фонд начисленной заработной пла'!E42/'среднесписочная численность'!E42/12)*1000,1)</f>
        <v>#DIV/0!</v>
      </c>
      <c r="F42" s="20" t="e">
        <f t="shared" si="37"/>
        <v>#DIV/0!</v>
      </c>
      <c r="G42" s="19" t="e">
        <f>ROUND(('фонд начисленной заработной пла'!G42/'среднесписочная численность'!G42/12)*1000,1)</f>
        <v>#DIV/0!</v>
      </c>
      <c r="H42" s="20" t="e">
        <f t="shared" si="48"/>
        <v>#DIV/0!</v>
      </c>
      <c r="I42" s="19" t="e">
        <f>ROUND(('фонд начисленной заработной пла'!I42/'среднесписочная численность'!I42/12)*1000,1)</f>
        <v>#DIV/0!</v>
      </c>
      <c r="J42" s="20" t="e">
        <f t="shared" si="49"/>
        <v>#DIV/0!</v>
      </c>
      <c r="K42" s="19" t="e">
        <f>ROUND(('фонд начисленной заработной пла'!K42/'среднесписочная численность'!K42/12)*1000,1)</f>
        <v>#DIV/0!</v>
      </c>
      <c r="L42" s="2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28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28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28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28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28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customHeight="1">
      <c r="A44" s="17" t="str">
        <f>'фонд начисленной заработной пла'!A44</f>
        <v>(наименование предприятия, организации)</v>
      </c>
      <c r="B44" s="19" t="e">
        <f>ROUND(('фонд начисленной заработной пла'!B44/'среднесписочная численность'!B44/12)*1000,1)</f>
        <v>#DIV/0!</v>
      </c>
      <c r="C44" s="19" t="e">
        <f>ROUND(('фонд начисленной заработной пла'!C44/'среднесписочная численность'!C44/12)*1000,1)</f>
        <v>#DIV/0!</v>
      </c>
      <c r="D44" s="20" t="e">
        <f t="shared" si="41"/>
        <v>#DIV/0!</v>
      </c>
      <c r="E44" s="19" t="e">
        <f>ROUND(('фонд начисленной заработной пла'!E44/'среднесписочная численность'!E44/12)*1000,1)</f>
        <v>#DIV/0!</v>
      </c>
      <c r="F44" s="20" t="e">
        <f t="shared" si="37"/>
        <v>#DIV/0!</v>
      </c>
      <c r="G44" s="19" t="e">
        <f>ROUND(('фонд начисленной заработной пла'!G44/'среднесписочная численность'!G44/12)*1000,1)</f>
        <v>#DIV/0!</v>
      </c>
      <c r="H44" s="20" t="e">
        <f t="shared" si="48"/>
        <v>#DIV/0!</v>
      </c>
      <c r="I44" s="19" t="e">
        <f>ROUND(('фонд начисленной заработной пла'!I44/'среднесписочная численность'!I44/12)*1000,1)</f>
        <v>#DIV/0!</v>
      </c>
      <c r="J44" s="20" t="e">
        <f t="shared" si="49"/>
        <v>#DIV/0!</v>
      </c>
      <c r="K44" s="19" t="e">
        <f>ROUND(('фонд начисленной заработной пла'!K44/'среднесписочная численность'!K44/12)*1000,1)</f>
        <v>#DIV/0!</v>
      </c>
      <c r="L44" s="2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customHeight="1">
      <c r="A45" s="17" t="str">
        <f>'фонд начисленной заработной пла'!A45</f>
        <v>(наименование предприятия, организации)</v>
      </c>
      <c r="B45" s="19" t="e">
        <f>ROUND(('фонд начисленной заработной пла'!B45/'среднесписочная численность'!B45/12)*1000,1)</f>
        <v>#DIV/0!</v>
      </c>
      <c r="C45" s="19" t="e">
        <f>ROUND(('фонд начисленной заработной пла'!C45/'среднесписочная численность'!C45/12)*1000,1)</f>
        <v>#DIV/0!</v>
      </c>
      <c r="D45" s="20" t="e">
        <f t="shared" si="41"/>
        <v>#DIV/0!</v>
      </c>
      <c r="E45" s="19" t="e">
        <f>ROUND(('фонд начисленной заработной пла'!E45/'среднесписочная численность'!E45/12)*1000,1)</f>
        <v>#DIV/0!</v>
      </c>
      <c r="F45" s="20" t="e">
        <f t="shared" si="37"/>
        <v>#DIV/0!</v>
      </c>
      <c r="G45" s="19" t="e">
        <f>ROUND(('фонд начисленной заработной пла'!G45/'среднесписочная численность'!G45/12)*1000,1)</f>
        <v>#DIV/0!</v>
      </c>
      <c r="H45" s="20" t="e">
        <f t="shared" si="48"/>
        <v>#DIV/0!</v>
      </c>
      <c r="I45" s="19" t="e">
        <f>ROUND(('фонд начисленной заработной пла'!I45/'среднесписочная численность'!I45/12)*1000,1)</f>
        <v>#DIV/0!</v>
      </c>
      <c r="J45" s="20" t="e">
        <f t="shared" si="49"/>
        <v>#DIV/0!</v>
      </c>
      <c r="K45" s="19" t="e">
        <f>ROUND(('фонд начисленной заработной пла'!K45/'среднесписочная численность'!K45/12)*1000,1)</f>
        <v>#DIV/0!</v>
      </c>
      <c r="L45" s="2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28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28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28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28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28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customHeight="1">
      <c r="A47" s="17" t="str">
        <f>'фонд начисленной заработной пла'!A47</f>
        <v>(наименование предприятия, организации)</v>
      </c>
      <c r="B47" s="19" t="e">
        <f>ROUND(('фонд начисленной заработной пла'!B47/'среднесписочная численность'!B47/12)*1000,1)</f>
        <v>#DIV/0!</v>
      </c>
      <c r="C47" s="19" t="e">
        <f>ROUND(('фонд начисленной заработной пла'!C47/'среднесписочная численность'!C47/12)*1000,1)</f>
        <v>#DIV/0!</v>
      </c>
      <c r="D47" s="20" t="e">
        <f t="shared" si="41"/>
        <v>#DIV/0!</v>
      </c>
      <c r="E47" s="19" t="e">
        <f>ROUND(('фонд начисленной заработной пла'!E47/'среднесписочная численность'!E47/12)*1000,1)</f>
        <v>#DIV/0!</v>
      </c>
      <c r="F47" s="20" t="e">
        <f t="shared" si="37"/>
        <v>#DIV/0!</v>
      </c>
      <c r="G47" s="19" t="e">
        <f>ROUND(('фонд начисленной заработной пла'!G47/'среднесписочная численность'!G47/12)*1000,1)</f>
        <v>#DIV/0!</v>
      </c>
      <c r="H47" s="20" t="e">
        <f t="shared" si="48"/>
        <v>#DIV/0!</v>
      </c>
      <c r="I47" s="19" t="e">
        <f>ROUND(('фонд начисленной заработной пла'!I47/'среднесписочная численность'!I47/12)*1000,1)</f>
        <v>#DIV/0!</v>
      </c>
      <c r="J47" s="20" t="e">
        <f t="shared" si="49"/>
        <v>#DIV/0!</v>
      </c>
      <c r="K47" s="19" t="e">
        <f>ROUND(('фонд начисленной заработной пла'!K47/'среднесписочная численность'!K47/12)*1000,1)</f>
        <v>#DIV/0!</v>
      </c>
      <c r="L47" s="2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>
      <c r="A48" s="17" t="str">
        <f>'фонд начисленной заработной пла'!A48</f>
        <v>(наименование предприятия, организации)</v>
      </c>
      <c r="B48" s="19" t="e">
        <f>ROUND(('фонд начисленной заработной пла'!B48/'среднесписочная численность'!B48/12)*1000,1)</f>
        <v>#DIV/0!</v>
      </c>
      <c r="C48" s="19" t="e">
        <f>ROUND(('фонд начисленной заработной пла'!C48/'среднесписочная численность'!C48/12)*1000,1)</f>
        <v>#DIV/0!</v>
      </c>
      <c r="D48" s="20" t="e">
        <f t="shared" si="41"/>
        <v>#DIV/0!</v>
      </c>
      <c r="E48" s="19" t="e">
        <f>ROUND(('фонд начисленной заработной пла'!E48/'среднесписочная численность'!E48/12)*1000,1)</f>
        <v>#DIV/0!</v>
      </c>
      <c r="F48" s="20" t="e">
        <f t="shared" si="37"/>
        <v>#DIV/0!</v>
      </c>
      <c r="G48" s="19" t="e">
        <f>ROUND(('фонд начисленной заработной пла'!G48/'среднесписочная численность'!G48/12)*1000,1)</f>
        <v>#DIV/0!</v>
      </c>
      <c r="H48" s="20" t="e">
        <f t="shared" si="48"/>
        <v>#DIV/0!</v>
      </c>
      <c r="I48" s="19" t="e">
        <f>ROUND(('фонд начисленной заработной пла'!I48/'среднесписочная численность'!I48/12)*1000,1)</f>
        <v>#DIV/0!</v>
      </c>
      <c r="J48" s="20" t="e">
        <f t="shared" si="49"/>
        <v>#DIV/0!</v>
      </c>
      <c r="K48" s="19" t="e">
        <f>ROUND(('фонд начисленной заработной пла'!K48/'среднесписочная численность'!K48/12)*1000,1)</f>
        <v>#DIV/0!</v>
      </c>
      <c r="L48" s="2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28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28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28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28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28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>
      <c r="A50" s="17" t="str">
        <f>'фонд начисленной заработной пла'!A50</f>
        <v>(наименование предприятия, организации)</v>
      </c>
      <c r="B50" s="19" t="e">
        <f>ROUND(('фонд начисленной заработной пла'!B50/'среднесписочная численность'!B50/12)*1000,1)</f>
        <v>#DIV/0!</v>
      </c>
      <c r="C50" s="19" t="e">
        <f>ROUND(('фонд начисленной заработной пла'!C50/'среднесписочная численность'!C50/12)*1000,1)</f>
        <v>#DIV/0!</v>
      </c>
      <c r="D50" s="20" t="e">
        <f t="shared" si="41"/>
        <v>#DIV/0!</v>
      </c>
      <c r="E50" s="19" t="e">
        <f>ROUND(('фонд начисленной заработной пла'!E50/'среднесписочная численность'!E50/12)*1000,1)</f>
        <v>#DIV/0!</v>
      </c>
      <c r="F50" s="20" t="e">
        <f t="shared" si="37"/>
        <v>#DIV/0!</v>
      </c>
      <c r="G50" s="19" t="e">
        <f>ROUND(('фонд начисленной заработной пла'!G50/'среднесписочная численность'!G50/12)*1000,1)</f>
        <v>#DIV/0!</v>
      </c>
      <c r="H50" s="20" t="e">
        <f t="shared" si="48"/>
        <v>#DIV/0!</v>
      </c>
      <c r="I50" s="19" t="e">
        <f>ROUND(('фонд начисленной заработной пла'!I50/'среднесписочная численность'!I50/12)*1000,1)</f>
        <v>#DIV/0!</v>
      </c>
      <c r="J50" s="20" t="e">
        <f t="shared" si="49"/>
        <v>#DIV/0!</v>
      </c>
      <c r="K50" s="19" t="e">
        <f>ROUND(('фонд начисленной заработной пла'!K50/'среднесписочная численность'!K50/12)*1000,1)</f>
        <v>#DIV/0!</v>
      </c>
      <c r="L50" s="2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customHeight="1">
      <c r="A51" s="17" t="str">
        <f>'фонд начисленной заработной пла'!A51</f>
        <v>(наименование предприятия, организации)</v>
      </c>
      <c r="B51" s="19" t="e">
        <f>ROUND(('фонд начисленной заработной пла'!B51/'среднесписочная численность'!B51/12)*1000,1)</f>
        <v>#DIV/0!</v>
      </c>
      <c r="C51" s="19" t="e">
        <f>ROUND(('фонд начисленной заработной пла'!C51/'среднесписочная численность'!C51/12)*1000,1)</f>
        <v>#DIV/0!</v>
      </c>
      <c r="D51" s="20" t="e">
        <f t="shared" si="41"/>
        <v>#DIV/0!</v>
      </c>
      <c r="E51" s="19" t="e">
        <f>ROUND(('фонд начисленной заработной пла'!E51/'среднесписочная численность'!E51/12)*1000,1)</f>
        <v>#DIV/0!</v>
      </c>
      <c r="F51" s="20" t="e">
        <f t="shared" si="37"/>
        <v>#DIV/0!</v>
      </c>
      <c r="G51" s="19" t="e">
        <f>ROUND(('фонд начисленной заработной пла'!G51/'среднесписочная численность'!G51/12)*1000,1)</f>
        <v>#DIV/0!</v>
      </c>
      <c r="H51" s="20" t="e">
        <f t="shared" si="48"/>
        <v>#DIV/0!</v>
      </c>
      <c r="I51" s="19" t="e">
        <f>ROUND(('фонд начисленной заработной пла'!I51/'среднесписочная численность'!I51/12)*1000,1)</f>
        <v>#DIV/0!</v>
      </c>
      <c r="J51" s="20" t="e">
        <f t="shared" si="49"/>
        <v>#DIV/0!</v>
      </c>
      <c r="K51" s="19" t="e">
        <f>ROUND(('фонд начисленной заработной пла'!K51/'среднесписочная численность'!K51/12)*1000,1)</f>
        <v>#DIV/0!</v>
      </c>
      <c r="L51" s="2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28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28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28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28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28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customHeight="1">
      <c r="A53" s="17" t="str">
        <f>'фонд начисленной заработной пла'!A53</f>
        <v>(наименование предприятия, организации)</v>
      </c>
      <c r="B53" s="19" t="e">
        <f>ROUND(('фонд начисленной заработной пла'!B53/'среднесписочная численность'!B53/12)*1000,1)</f>
        <v>#DIV/0!</v>
      </c>
      <c r="C53" s="19" t="e">
        <f>ROUND(('фонд начисленной заработной пла'!C53/'среднесписочная численность'!C53/12)*1000,1)</f>
        <v>#DIV/0!</v>
      </c>
      <c r="D53" s="20" t="e">
        <f t="shared" si="41"/>
        <v>#DIV/0!</v>
      </c>
      <c r="E53" s="19" t="e">
        <f>ROUND(('фонд начисленной заработной пла'!E53/'среднесписочная численность'!E53/12)*1000,1)</f>
        <v>#DIV/0!</v>
      </c>
      <c r="F53" s="20" t="e">
        <f t="shared" si="37"/>
        <v>#DIV/0!</v>
      </c>
      <c r="G53" s="19" t="e">
        <f>ROUND(('фонд начисленной заработной пла'!G53/'среднесписочная численность'!G53/12)*1000,1)</f>
        <v>#DIV/0!</v>
      </c>
      <c r="H53" s="20" t="e">
        <f t="shared" si="48"/>
        <v>#DIV/0!</v>
      </c>
      <c r="I53" s="19" t="e">
        <f>ROUND(('фонд начисленной заработной пла'!I53/'среднесписочная численность'!I53/12)*1000,1)</f>
        <v>#DIV/0!</v>
      </c>
      <c r="J53" s="20" t="e">
        <f t="shared" si="49"/>
        <v>#DIV/0!</v>
      </c>
      <c r="K53" s="19" t="e">
        <f>ROUND(('фонд начисленной заработной пла'!K53/'среднесписочная численность'!K53/12)*1000,1)</f>
        <v>#DIV/0!</v>
      </c>
      <c r="L53" s="2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customHeight="1">
      <c r="A54" s="17" t="str">
        <f>'фонд начисленной заработной пла'!A54</f>
        <v>(наименование предприятия, организации)</v>
      </c>
      <c r="B54" s="19" t="e">
        <f>ROUND(('фонд начисленной заработной пла'!B54/'среднесписочная численность'!B54/12)*1000,1)</f>
        <v>#DIV/0!</v>
      </c>
      <c r="C54" s="19" t="e">
        <f>ROUND(('фонд начисленной заработной пла'!C54/'среднесписочная численность'!C54/12)*1000,1)</f>
        <v>#DIV/0!</v>
      </c>
      <c r="D54" s="20" t="e">
        <f t="shared" si="41"/>
        <v>#DIV/0!</v>
      </c>
      <c r="E54" s="19" t="e">
        <f>ROUND(('фонд начисленной заработной пла'!E54/'среднесписочная численность'!E54/12)*1000,1)</f>
        <v>#DIV/0!</v>
      </c>
      <c r="F54" s="20" t="e">
        <f t="shared" si="37"/>
        <v>#DIV/0!</v>
      </c>
      <c r="G54" s="19" t="e">
        <f>ROUND(('фонд начисленной заработной пла'!G54/'среднесписочная численность'!G54/12)*1000,1)</f>
        <v>#DIV/0!</v>
      </c>
      <c r="H54" s="20" t="e">
        <f t="shared" si="48"/>
        <v>#DIV/0!</v>
      </c>
      <c r="I54" s="19" t="e">
        <f>ROUND(('фонд начисленной заработной пла'!I54/'среднесписочная численность'!I54/12)*1000,1)</f>
        <v>#DIV/0!</v>
      </c>
      <c r="J54" s="20" t="e">
        <f t="shared" si="49"/>
        <v>#DIV/0!</v>
      </c>
      <c r="K54" s="19" t="e">
        <f>ROUND(('фонд начисленной заработной пла'!K54/'среднесписочная численность'!K54/12)*1000,1)</f>
        <v>#DIV/0!</v>
      </c>
      <c r="L54" s="2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28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28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28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28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28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customHeight="1">
      <c r="A56" s="17" t="str">
        <f>'фонд начисленной заработной пла'!A56</f>
        <v>(наименование предприятия, организации)</v>
      </c>
      <c r="B56" s="19" t="e">
        <f>ROUND(('фонд начисленной заработной пла'!B56/'среднесписочная численность'!B56/12)*1000,1)</f>
        <v>#DIV/0!</v>
      </c>
      <c r="C56" s="19" t="e">
        <f>ROUND(('фонд начисленной заработной пла'!C56/'среднесписочная численность'!C56/12)*1000,1)</f>
        <v>#DIV/0!</v>
      </c>
      <c r="D56" s="20" t="e">
        <f t="shared" si="41"/>
        <v>#DIV/0!</v>
      </c>
      <c r="E56" s="19" t="e">
        <f>ROUND(('фонд начисленной заработной пла'!E56/'среднесписочная численность'!E56/12)*1000,1)</f>
        <v>#DIV/0!</v>
      </c>
      <c r="F56" s="20" t="e">
        <f t="shared" si="37"/>
        <v>#DIV/0!</v>
      </c>
      <c r="G56" s="19" t="e">
        <f>ROUND(('фонд начисленной заработной пла'!G56/'среднесписочная численность'!G56/12)*1000,1)</f>
        <v>#DIV/0!</v>
      </c>
      <c r="H56" s="20" t="e">
        <f t="shared" si="48"/>
        <v>#DIV/0!</v>
      </c>
      <c r="I56" s="19" t="e">
        <f>ROUND(('фонд начисленной заработной пла'!I56/'среднесписочная численность'!I56/12)*1000,1)</f>
        <v>#DIV/0!</v>
      </c>
      <c r="J56" s="20" t="e">
        <f t="shared" si="49"/>
        <v>#DIV/0!</v>
      </c>
      <c r="K56" s="19" t="e">
        <f>ROUND(('фонд начисленной заработной пла'!K56/'среднесписочная численность'!K56/12)*1000,1)</f>
        <v>#DIV/0!</v>
      </c>
      <c r="L56" s="2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customHeight="1">
      <c r="A57" s="17" t="str">
        <f>'фонд начисленной заработной пла'!A57</f>
        <v>(наименование предприятия, организации)</v>
      </c>
      <c r="B57" s="19" t="e">
        <f>ROUND(('фонд начисленной заработной пла'!B57/'среднесписочная численность'!B57/12)*1000,1)</f>
        <v>#DIV/0!</v>
      </c>
      <c r="C57" s="19" t="e">
        <f>ROUND(('фонд начисленной заработной пла'!C57/'среднесписочная численность'!C57/12)*1000,1)</f>
        <v>#DIV/0!</v>
      </c>
      <c r="D57" s="20" t="e">
        <f t="shared" si="41"/>
        <v>#DIV/0!</v>
      </c>
      <c r="E57" s="19" t="e">
        <f>ROUND(('фонд начисленной заработной пла'!E57/'среднесписочная численность'!E57/12)*1000,1)</f>
        <v>#DIV/0!</v>
      </c>
      <c r="F57" s="20" t="e">
        <f t="shared" ref="F57:F88" si="51">ROUND(E57/C57*100,1)</f>
        <v>#DIV/0!</v>
      </c>
      <c r="G57" s="19" t="e">
        <f>ROUND(('фонд начисленной заработной пла'!G57/'среднесписочная численность'!G57/12)*1000,1)</f>
        <v>#DIV/0!</v>
      </c>
      <c r="H57" s="20" t="e">
        <f t="shared" si="48"/>
        <v>#DIV/0!</v>
      </c>
      <c r="I57" s="19" t="e">
        <f>ROUND(('фонд начисленной заработной пла'!I57/'среднесписочная численность'!I57/12)*1000,1)</f>
        <v>#DIV/0!</v>
      </c>
      <c r="J57" s="20" t="e">
        <f t="shared" si="49"/>
        <v>#DIV/0!</v>
      </c>
      <c r="K57" s="19" t="e">
        <f>ROUND(('фонд начисленной заработной пла'!K57/'среднесписочная численность'!K57/12)*1000,1)</f>
        <v>#DIV/0!</v>
      </c>
      <c r="L57" s="2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28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28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28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28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28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customHeight="1">
      <c r="A59" s="17" t="str">
        <f>'фонд начисленной заработной пла'!A59</f>
        <v>(наименование предприятия, организации)</v>
      </c>
      <c r="B59" s="19" t="e">
        <f>ROUND(('фонд начисленной заработной пла'!B59/'среднесписочная численность'!B59/12)*1000,1)</f>
        <v>#DIV/0!</v>
      </c>
      <c r="C59" s="19" t="e">
        <f>ROUND(('фонд начисленной заработной пла'!C59/'среднесписочная численность'!C59/12)*1000,1)</f>
        <v>#DIV/0!</v>
      </c>
      <c r="D59" s="20" t="e">
        <f t="shared" si="41"/>
        <v>#DIV/0!</v>
      </c>
      <c r="E59" s="19" t="e">
        <f>ROUND(('фонд начисленной заработной пла'!E59/'среднесписочная численность'!E59/12)*1000,1)</f>
        <v>#DIV/0!</v>
      </c>
      <c r="F59" s="20" t="e">
        <f t="shared" si="51"/>
        <v>#DIV/0!</v>
      </c>
      <c r="G59" s="19" t="e">
        <f>ROUND(('фонд начисленной заработной пла'!G59/'среднесписочная численность'!G59/12)*1000,1)</f>
        <v>#DIV/0!</v>
      </c>
      <c r="H59" s="20" t="e">
        <f t="shared" si="48"/>
        <v>#DIV/0!</v>
      </c>
      <c r="I59" s="19" t="e">
        <f>ROUND(('фонд начисленной заработной пла'!I59/'среднесписочная численность'!I59/12)*1000,1)</f>
        <v>#DIV/0!</v>
      </c>
      <c r="J59" s="20" t="e">
        <f t="shared" si="49"/>
        <v>#DIV/0!</v>
      </c>
      <c r="K59" s="19" t="e">
        <f>ROUND(('фонд начисленной заработной пла'!K59/'среднесписочная численность'!K59/12)*1000,1)</f>
        <v>#DIV/0!</v>
      </c>
      <c r="L59" s="2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customHeight="1">
      <c r="A60" s="17" t="str">
        <f>'фонд начисленной заработной пла'!A60</f>
        <v>(наименование предприятия, организации)</v>
      </c>
      <c r="B60" s="19" t="e">
        <f>ROUND(('фонд начисленной заработной пла'!B60/'среднесписочная численность'!B60/12)*1000,1)</f>
        <v>#DIV/0!</v>
      </c>
      <c r="C60" s="19" t="e">
        <f>ROUND(('фонд начисленной заработной пла'!C60/'среднесписочная численность'!C60/12)*1000,1)</f>
        <v>#DIV/0!</v>
      </c>
      <c r="D60" s="20" t="e">
        <f t="shared" si="41"/>
        <v>#DIV/0!</v>
      </c>
      <c r="E60" s="19" t="e">
        <f>ROUND(('фонд начисленной заработной пла'!E60/'среднесписочная численность'!E60/12)*1000,1)</f>
        <v>#DIV/0!</v>
      </c>
      <c r="F60" s="20" t="e">
        <f t="shared" si="51"/>
        <v>#DIV/0!</v>
      </c>
      <c r="G60" s="19" t="e">
        <f>ROUND(('фонд начисленной заработной пла'!G60/'среднесписочная численность'!G60/12)*1000,1)</f>
        <v>#DIV/0!</v>
      </c>
      <c r="H60" s="20" t="e">
        <f t="shared" si="48"/>
        <v>#DIV/0!</v>
      </c>
      <c r="I60" s="19" t="e">
        <f>ROUND(('фонд начисленной заработной пла'!I60/'среднесписочная численность'!I60/12)*1000,1)</f>
        <v>#DIV/0!</v>
      </c>
      <c r="J60" s="20" t="e">
        <f t="shared" si="49"/>
        <v>#DIV/0!</v>
      </c>
      <c r="K60" s="19" t="e">
        <f>ROUND(('фонд начисленной заработной пла'!K60/'среднесписочная численность'!K60/12)*1000,1)</f>
        <v>#DIV/0!</v>
      </c>
      <c r="L60" s="2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28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28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28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28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28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>
      <c r="A62" s="17" t="str">
        <f>'фонд начисленной заработной пла'!A62</f>
        <v>(наименование предприятия, организации)</v>
      </c>
      <c r="B62" s="19" t="e">
        <f>ROUND(('фонд начисленной заработной пла'!B62/'среднесписочная численность'!B62/12)*1000,1)</f>
        <v>#DIV/0!</v>
      </c>
      <c r="C62" s="19" t="e">
        <f>ROUND(('фонд начисленной заработной пла'!C62/'среднесписочная численность'!C62/12)*1000,1)</f>
        <v>#DIV/0!</v>
      </c>
      <c r="D62" s="20" t="e">
        <f t="shared" si="41"/>
        <v>#DIV/0!</v>
      </c>
      <c r="E62" s="19" t="e">
        <f>ROUND(('фонд начисленной заработной пла'!E62/'среднесписочная численность'!E62/12)*1000,1)</f>
        <v>#DIV/0!</v>
      </c>
      <c r="F62" s="20" t="e">
        <f t="shared" si="51"/>
        <v>#DIV/0!</v>
      </c>
      <c r="G62" s="19" t="e">
        <f>ROUND(('фонд начисленной заработной пла'!G62/'среднесписочная численность'!G62/12)*1000,1)</f>
        <v>#DIV/0!</v>
      </c>
      <c r="H62" s="20" t="e">
        <f t="shared" si="48"/>
        <v>#DIV/0!</v>
      </c>
      <c r="I62" s="19" t="e">
        <f>ROUND(('фонд начисленной заработной пла'!I62/'среднесписочная численность'!I62/12)*1000,1)</f>
        <v>#DIV/0!</v>
      </c>
      <c r="J62" s="20" t="e">
        <f t="shared" si="49"/>
        <v>#DIV/0!</v>
      </c>
      <c r="K62" s="19" t="e">
        <f>ROUND(('фонд начисленной заработной пла'!K62/'среднесписочная численность'!K62/12)*1000,1)</f>
        <v>#DIV/0!</v>
      </c>
      <c r="L62" s="2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customHeight="1">
      <c r="A63" s="17" t="str">
        <f>'фонд начисленной заработной пла'!A63</f>
        <v>(наименование предприятия, организации)</v>
      </c>
      <c r="B63" s="19" t="e">
        <f>ROUND(('фонд начисленной заработной пла'!B63/'среднесписочная численность'!B63/12)*1000,1)</f>
        <v>#DIV/0!</v>
      </c>
      <c r="C63" s="19" t="e">
        <f>ROUND(('фонд начисленной заработной пла'!C63/'среднесписочная численность'!C63/12)*1000,1)</f>
        <v>#DIV/0!</v>
      </c>
      <c r="D63" s="20" t="e">
        <f t="shared" si="41"/>
        <v>#DIV/0!</v>
      </c>
      <c r="E63" s="19" t="e">
        <f>ROUND(('фонд начисленной заработной пла'!E63/'среднесписочная численность'!E63/12)*1000,1)</f>
        <v>#DIV/0!</v>
      </c>
      <c r="F63" s="20" t="e">
        <f t="shared" si="51"/>
        <v>#DIV/0!</v>
      </c>
      <c r="G63" s="19" t="e">
        <f>ROUND(('фонд начисленной заработной пла'!G63/'среднесписочная численность'!G63/12)*1000,1)</f>
        <v>#DIV/0!</v>
      </c>
      <c r="H63" s="20" t="e">
        <f t="shared" si="48"/>
        <v>#DIV/0!</v>
      </c>
      <c r="I63" s="19" t="e">
        <f>ROUND(('фонд начисленной заработной пла'!I63/'среднесписочная численность'!I63/12)*1000,1)</f>
        <v>#DIV/0!</v>
      </c>
      <c r="J63" s="20" t="e">
        <f t="shared" si="49"/>
        <v>#DIV/0!</v>
      </c>
      <c r="K63" s="19" t="e">
        <f>ROUND(('фонд начисленной заработной пла'!K63/'среднесписочная численность'!K63/12)*1000,1)</f>
        <v>#DIV/0!</v>
      </c>
      <c r="L63" s="2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28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28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28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28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28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>
      <c r="A65" s="17" t="str">
        <f>'фонд начисленной заработной пла'!A65</f>
        <v>(наименование предприятия, организации)</v>
      </c>
      <c r="B65" s="19" t="e">
        <f>ROUND(('фонд начисленной заработной пла'!B65/'среднесписочная численность'!B65/12)*1000,1)</f>
        <v>#DIV/0!</v>
      </c>
      <c r="C65" s="19" t="e">
        <f>ROUND(('фонд начисленной заработной пла'!C65/'среднесписочная численность'!C65/12)*1000,1)</f>
        <v>#DIV/0!</v>
      </c>
      <c r="D65" s="20" t="e">
        <f t="shared" si="41"/>
        <v>#DIV/0!</v>
      </c>
      <c r="E65" s="19" t="e">
        <f>ROUND(('фонд начисленной заработной пла'!E65/'среднесписочная численность'!E65/12)*1000,1)</f>
        <v>#DIV/0!</v>
      </c>
      <c r="F65" s="20" t="e">
        <f t="shared" si="51"/>
        <v>#DIV/0!</v>
      </c>
      <c r="G65" s="19" t="e">
        <f>ROUND(('фонд начисленной заработной пла'!G65/'среднесписочная численность'!G65/12)*1000,1)</f>
        <v>#DIV/0!</v>
      </c>
      <c r="H65" s="20" t="e">
        <f t="shared" si="48"/>
        <v>#DIV/0!</v>
      </c>
      <c r="I65" s="19" t="e">
        <f>ROUND(('фонд начисленной заработной пла'!I65/'среднесписочная численность'!I65/12)*1000,1)</f>
        <v>#DIV/0!</v>
      </c>
      <c r="J65" s="20" t="e">
        <f t="shared" si="49"/>
        <v>#DIV/0!</v>
      </c>
      <c r="K65" s="19" t="e">
        <f>ROUND(('фонд начисленной заработной пла'!K65/'среднесписочная численность'!K65/12)*1000,1)</f>
        <v>#DIV/0!</v>
      </c>
      <c r="L65" s="2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customHeight="1">
      <c r="A66" s="17" t="str">
        <f>'фонд начисленной заработной пла'!A66</f>
        <v>(наименование предприятия, организации)</v>
      </c>
      <c r="B66" s="19" t="e">
        <f>ROUND(('фонд начисленной заработной пла'!B66/'среднесписочная численность'!B66/12)*1000,1)</f>
        <v>#DIV/0!</v>
      </c>
      <c r="C66" s="19" t="e">
        <f>ROUND(('фонд начисленной заработной пла'!C66/'среднесписочная численность'!C66/12)*1000,1)</f>
        <v>#DIV/0!</v>
      </c>
      <c r="D66" s="20" t="e">
        <f t="shared" si="41"/>
        <v>#DIV/0!</v>
      </c>
      <c r="E66" s="19" t="e">
        <f>ROUND(('фонд начисленной заработной пла'!E66/'среднесписочная численность'!E66/12)*1000,1)</f>
        <v>#DIV/0!</v>
      </c>
      <c r="F66" s="20" t="e">
        <f t="shared" si="51"/>
        <v>#DIV/0!</v>
      </c>
      <c r="G66" s="19" t="e">
        <f>ROUND(('фонд начисленной заработной пла'!G66/'среднесписочная численность'!G66/12)*1000,1)</f>
        <v>#DIV/0!</v>
      </c>
      <c r="H66" s="20" t="e">
        <f t="shared" si="48"/>
        <v>#DIV/0!</v>
      </c>
      <c r="I66" s="19" t="e">
        <f>ROUND(('фонд начисленной заработной пла'!I66/'среднесписочная численность'!I66/12)*1000,1)</f>
        <v>#DIV/0!</v>
      </c>
      <c r="J66" s="20" t="e">
        <f t="shared" si="49"/>
        <v>#DIV/0!</v>
      </c>
      <c r="K66" s="19" t="e">
        <f>ROUND(('фонд начисленной заработной пла'!K66/'среднесписочная численность'!K66/12)*1000,1)</f>
        <v>#DIV/0!</v>
      </c>
      <c r="L66" s="2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28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28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28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28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28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>
      <c r="A68" s="17" t="str">
        <f>'фонд начисленной заработной пла'!A68</f>
        <v>(наименование предприятия, организации)</v>
      </c>
      <c r="B68" s="19" t="e">
        <f>ROUND(('фонд начисленной заработной пла'!B68/'среднесписочная численность'!B68/12)*1000,1)</f>
        <v>#DIV/0!</v>
      </c>
      <c r="C68" s="19" t="e">
        <f>ROUND(('фонд начисленной заработной пла'!C68/'среднесписочная численность'!C68/12)*1000,1)</f>
        <v>#DIV/0!</v>
      </c>
      <c r="D68" s="20" t="e">
        <f t="shared" si="41"/>
        <v>#DIV/0!</v>
      </c>
      <c r="E68" s="19" t="e">
        <f>ROUND(('фонд начисленной заработной пла'!E68/'среднесписочная численность'!E68/12)*1000,1)</f>
        <v>#DIV/0!</v>
      </c>
      <c r="F68" s="20" t="e">
        <f t="shared" si="51"/>
        <v>#DIV/0!</v>
      </c>
      <c r="G68" s="19" t="e">
        <f>ROUND(('фонд начисленной заработной пла'!G68/'среднесписочная численность'!G68/12)*1000,1)</f>
        <v>#DIV/0!</v>
      </c>
      <c r="H68" s="20" t="e">
        <f t="shared" si="48"/>
        <v>#DIV/0!</v>
      </c>
      <c r="I68" s="19" t="e">
        <f>ROUND(('фонд начисленной заработной пла'!I68/'среднесписочная численность'!I68/12)*1000,1)</f>
        <v>#DIV/0!</v>
      </c>
      <c r="J68" s="20" t="e">
        <f t="shared" si="49"/>
        <v>#DIV/0!</v>
      </c>
      <c r="K68" s="19" t="e">
        <f>ROUND(('фонд начисленной заработной пла'!K68/'среднесписочная численность'!K68/12)*1000,1)</f>
        <v>#DIV/0!</v>
      </c>
      <c r="L68" s="2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customHeight="1">
      <c r="A69" s="17" t="str">
        <f>'фонд начисленной заработной пла'!A69</f>
        <v>(наименование предприятия, организации)</v>
      </c>
      <c r="B69" s="19" t="e">
        <f>ROUND(('фонд начисленной заработной пла'!B69/'среднесписочная численность'!B69/12)*1000,1)</f>
        <v>#DIV/0!</v>
      </c>
      <c r="C69" s="19" t="e">
        <f>ROUND(('фонд начисленной заработной пла'!C69/'среднесписочная численность'!C69/12)*1000,1)</f>
        <v>#DIV/0!</v>
      </c>
      <c r="D69" s="20" t="e">
        <f t="shared" si="41"/>
        <v>#DIV/0!</v>
      </c>
      <c r="E69" s="19" t="e">
        <f>ROUND(('фонд начисленной заработной пла'!E69/'среднесписочная численность'!E69/12)*1000,1)</f>
        <v>#DIV/0!</v>
      </c>
      <c r="F69" s="20" t="e">
        <f t="shared" si="51"/>
        <v>#DIV/0!</v>
      </c>
      <c r="G69" s="19" t="e">
        <f>ROUND(('фонд начисленной заработной пла'!G69/'среднесписочная численность'!G69/12)*1000,1)</f>
        <v>#DIV/0!</v>
      </c>
      <c r="H69" s="20" t="e">
        <f t="shared" si="48"/>
        <v>#DIV/0!</v>
      </c>
      <c r="I69" s="19" t="e">
        <f>ROUND(('фонд начисленной заработной пла'!I69/'среднесписочная численность'!I69/12)*1000,1)</f>
        <v>#DIV/0!</v>
      </c>
      <c r="J69" s="20" t="e">
        <f t="shared" si="49"/>
        <v>#DIV/0!</v>
      </c>
      <c r="K69" s="19" t="e">
        <f>ROUND(('фонд начисленной заработной пла'!K69/'среднесписочная численность'!K69/12)*1000,1)</f>
        <v>#DIV/0!</v>
      </c>
      <c r="L69" s="2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28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28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28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28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28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>
      <c r="A71" s="17" t="str">
        <f>'фонд начисленной заработной пла'!A71</f>
        <v>(наименование предприятия, организации)</v>
      </c>
      <c r="B71" s="19" t="e">
        <f>ROUND(('фонд начисленной заработной пла'!B71/'среднесписочная численность'!B71/12)*1000,1)</f>
        <v>#DIV/0!</v>
      </c>
      <c r="C71" s="19" t="e">
        <f>ROUND(('фонд начисленной заработной пла'!C71/'среднесписочная численность'!C71/12)*1000,1)</f>
        <v>#DIV/0!</v>
      </c>
      <c r="D71" s="20" t="e">
        <f t="shared" si="41"/>
        <v>#DIV/0!</v>
      </c>
      <c r="E71" s="19" t="e">
        <f>ROUND(('фонд начисленной заработной пла'!E71/'среднесписочная численность'!E71/12)*1000,1)</f>
        <v>#DIV/0!</v>
      </c>
      <c r="F71" s="20" t="e">
        <f t="shared" si="51"/>
        <v>#DIV/0!</v>
      </c>
      <c r="G71" s="19" t="e">
        <f>ROUND(('фонд начисленной заработной пла'!G71/'среднесписочная численность'!G71/12)*1000,1)</f>
        <v>#DIV/0!</v>
      </c>
      <c r="H71" s="20" t="e">
        <f t="shared" si="48"/>
        <v>#DIV/0!</v>
      </c>
      <c r="I71" s="19" t="e">
        <f>ROUND(('фонд начисленной заработной пла'!I71/'среднесписочная численность'!I71/12)*1000,1)</f>
        <v>#DIV/0!</v>
      </c>
      <c r="J71" s="20" t="e">
        <f t="shared" si="49"/>
        <v>#DIV/0!</v>
      </c>
      <c r="K71" s="19" t="e">
        <f>ROUND(('фонд начисленной заработной пла'!K71/'среднесписочная численность'!K71/12)*1000,1)</f>
        <v>#DIV/0!</v>
      </c>
      <c r="L71" s="2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customHeight="1">
      <c r="A72" s="17" t="str">
        <f>'фонд начисленной заработной пла'!A72</f>
        <v>(наименование предприятия, организации)</v>
      </c>
      <c r="B72" s="19" t="e">
        <f>ROUND(('фонд начисленной заработной пла'!B72/'среднесписочная численность'!B72/12)*1000,1)</f>
        <v>#DIV/0!</v>
      </c>
      <c r="C72" s="19" t="e">
        <f>ROUND(('фонд начисленной заработной пла'!C72/'среднесписочная численность'!C72/12)*1000,1)</f>
        <v>#DIV/0!</v>
      </c>
      <c r="D72" s="20" t="e">
        <f t="shared" si="41"/>
        <v>#DIV/0!</v>
      </c>
      <c r="E72" s="19" t="e">
        <f>ROUND(('фонд начисленной заработной пла'!E72/'среднесписочная численность'!E72/12)*1000,1)</f>
        <v>#DIV/0!</v>
      </c>
      <c r="F72" s="20" t="e">
        <f t="shared" si="51"/>
        <v>#DIV/0!</v>
      </c>
      <c r="G72" s="19" t="e">
        <f>ROUND(('фонд начисленной заработной пла'!G72/'среднесписочная численность'!G72/12)*1000,1)</f>
        <v>#DIV/0!</v>
      </c>
      <c r="H72" s="20" t="e">
        <f t="shared" si="48"/>
        <v>#DIV/0!</v>
      </c>
      <c r="I72" s="19" t="e">
        <f>ROUND(('фонд начисленной заработной пла'!I72/'среднесписочная численность'!I72/12)*1000,1)</f>
        <v>#DIV/0!</v>
      </c>
      <c r="J72" s="20" t="e">
        <f t="shared" si="49"/>
        <v>#DIV/0!</v>
      </c>
      <c r="K72" s="19" t="e">
        <f>ROUND(('фонд начисленной заработной пла'!K72/'среднесписочная численность'!K72/12)*1000,1)</f>
        <v>#DIV/0!</v>
      </c>
      <c r="L72" s="2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28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28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28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28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28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customHeight="1">
      <c r="A74" s="17" t="str">
        <f>'фонд начисленной заработной пла'!A74</f>
        <v>(наименование предприятия, организации)</v>
      </c>
      <c r="B74" s="19" t="e">
        <f>ROUND(('фонд начисленной заработной пла'!B74/'среднесписочная численность'!B74/12)*1000,1)</f>
        <v>#DIV/0!</v>
      </c>
      <c r="C74" s="19" t="e">
        <f>ROUND(('фонд начисленной заработной пла'!C74/'среднесписочная численность'!C74/12)*1000,1)</f>
        <v>#DIV/0!</v>
      </c>
      <c r="D74" s="20" t="e">
        <f t="shared" si="41"/>
        <v>#DIV/0!</v>
      </c>
      <c r="E74" s="19" t="e">
        <f>ROUND(('фонд начисленной заработной пла'!E74/'среднесписочная численность'!E74/12)*1000,1)</f>
        <v>#DIV/0!</v>
      </c>
      <c r="F74" s="20" t="e">
        <f t="shared" si="51"/>
        <v>#DIV/0!</v>
      </c>
      <c r="G74" s="19" t="e">
        <f>ROUND(('фонд начисленной заработной пла'!G74/'среднесписочная численность'!G74/12)*1000,1)</f>
        <v>#DIV/0!</v>
      </c>
      <c r="H74" s="20" t="e">
        <f t="shared" si="48"/>
        <v>#DIV/0!</v>
      </c>
      <c r="I74" s="19" t="e">
        <f>ROUND(('фонд начисленной заработной пла'!I74/'среднесписочная численность'!I74/12)*1000,1)</f>
        <v>#DIV/0!</v>
      </c>
      <c r="J74" s="20" t="e">
        <f t="shared" si="49"/>
        <v>#DIV/0!</v>
      </c>
      <c r="K74" s="19" t="e">
        <f>ROUND(('фонд начисленной заработной пла'!K74/'среднесписочная численность'!K74/12)*1000,1)</f>
        <v>#DIV/0!</v>
      </c>
      <c r="L74" s="2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customHeight="1">
      <c r="A75" s="17" t="str">
        <f>'фонд начисленной заработной пла'!A75</f>
        <v>(наименование предприятия, организации)</v>
      </c>
      <c r="B75" s="19" t="e">
        <f>ROUND(('фонд начисленной заработной пла'!B75/'среднесписочная численность'!B75/12)*1000,1)</f>
        <v>#DIV/0!</v>
      </c>
      <c r="C75" s="19" t="e">
        <f>ROUND(('фонд начисленной заработной пла'!C75/'среднесписочная численность'!C75/12)*1000,1)</f>
        <v>#DIV/0!</v>
      </c>
      <c r="D75" s="20" t="e">
        <f t="shared" si="41"/>
        <v>#DIV/0!</v>
      </c>
      <c r="E75" s="19" t="e">
        <f>ROUND(('фонд начисленной заработной пла'!E75/'среднесписочная численность'!E75/12)*1000,1)</f>
        <v>#DIV/0!</v>
      </c>
      <c r="F75" s="20" t="e">
        <f t="shared" si="51"/>
        <v>#DIV/0!</v>
      </c>
      <c r="G75" s="19" t="e">
        <f>ROUND(('фонд начисленной заработной пла'!G75/'среднесписочная численность'!G75/12)*1000,1)</f>
        <v>#DIV/0!</v>
      </c>
      <c r="H75" s="20" t="e">
        <f t="shared" si="48"/>
        <v>#DIV/0!</v>
      </c>
      <c r="I75" s="19" t="e">
        <f>ROUND(('фонд начисленной заработной пла'!I75/'среднесписочная численность'!I75/12)*1000,1)</f>
        <v>#DIV/0!</v>
      </c>
      <c r="J75" s="20" t="e">
        <f t="shared" si="49"/>
        <v>#DIV/0!</v>
      </c>
      <c r="K75" s="19" t="e">
        <f>ROUND(('фонд начисленной заработной пла'!K75/'среднесписочная численность'!K75/12)*1000,1)</f>
        <v>#DIV/0!</v>
      </c>
      <c r="L75" s="2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28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28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28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28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28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>
      <c r="A77" s="17" t="str">
        <f>'фонд начисленной заработной пла'!A77</f>
        <v>(наименование предприятия, организации)</v>
      </c>
      <c r="B77" s="19" t="e">
        <f>ROUND(('фонд начисленной заработной пла'!B77/'среднесписочная численность'!B77/12)*1000,1)</f>
        <v>#DIV/0!</v>
      </c>
      <c r="C77" s="19" t="e">
        <f>ROUND(('фонд начисленной заработной пла'!C77/'среднесписочная численность'!C77/12)*1000,1)</f>
        <v>#DIV/0!</v>
      </c>
      <c r="D77" s="20" t="e">
        <f t="shared" si="41"/>
        <v>#DIV/0!</v>
      </c>
      <c r="E77" s="19" t="e">
        <f>ROUND(('фонд начисленной заработной пла'!E77/'среднесписочная численность'!E77/12)*1000,1)</f>
        <v>#DIV/0!</v>
      </c>
      <c r="F77" s="20" t="e">
        <f t="shared" si="51"/>
        <v>#DIV/0!</v>
      </c>
      <c r="G77" s="19" t="e">
        <f>ROUND(('фонд начисленной заработной пла'!G77/'среднесписочная численность'!G77/12)*1000,1)</f>
        <v>#DIV/0!</v>
      </c>
      <c r="H77" s="20" t="e">
        <f t="shared" si="48"/>
        <v>#DIV/0!</v>
      </c>
      <c r="I77" s="19" t="e">
        <f>ROUND(('фонд начисленной заработной пла'!I77/'среднесписочная численность'!I77/12)*1000,1)</f>
        <v>#DIV/0!</v>
      </c>
      <c r="J77" s="20" t="e">
        <f t="shared" si="49"/>
        <v>#DIV/0!</v>
      </c>
      <c r="K77" s="19" t="e">
        <f>ROUND(('фонд начисленной заработной пла'!K77/'среднесписочная численность'!K77/12)*1000,1)</f>
        <v>#DIV/0!</v>
      </c>
      <c r="L77" s="2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customHeight="1">
      <c r="A78" s="17" t="str">
        <f>'фонд начисленной заработной пла'!A78</f>
        <v>(наименование предприятия, организации)</v>
      </c>
      <c r="B78" s="19" t="e">
        <f>ROUND(('фонд начисленной заработной пла'!B78/'среднесписочная численность'!B78/12)*1000,1)</f>
        <v>#DIV/0!</v>
      </c>
      <c r="C78" s="19" t="e">
        <f>ROUND(('фонд начисленной заработной пла'!C78/'среднесписочная численность'!C78/12)*1000,1)</f>
        <v>#DIV/0!</v>
      </c>
      <c r="D78" s="20" t="e">
        <f t="shared" si="41"/>
        <v>#DIV/0!</v>
      </c>
      <c r="E78" s="19" t="e">
        <f>ROUND(('фонд начисленной заработной пла'!E78/'среднесписочная численность'!E78/12)*1000,1)</f>
        <v>#DIV/0!</v>
      </c>
      <c r="F78" s="20" t="e">
        <f t="shared" si="51"/>
        <v>#DIV/0!</v>
      </c>
      <c r="G78" s="19" t="e">
        <f>ROUND(('фонд начисленной заработной пла'!G78/'среднесписочная численность'!G78/12)*1000,1)</f>
        <v>#DIV/0!</v>
      </c>
      <c r="H78" s="20" t="e">
        <f t="shared" si="48"/>
        <v>#DIV/0!</v>
      </c>
      <c r="I78" s="19" t="e">
        <f>ROUND(('фонд начисленной заработной пла'!I78/'среднесписочная численность'!I78/12)*1000,1)</f>
        <v>#DIV/0!</v>
      </c>
      <c r="J78" s="20" t="e">
        <f t="shared" si="49"/>
        <v>#DIV/0!</v>
      </c>
      <c r="K78" s="19" t="e">
        <f>ROUND(('фонд начисленной заработной пла'!K78/'среднесписочная численность'!K78/12)*1000,1)</f>
        <v>#DIV/0!</v>
      </c>
      <c r="L78" s="2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28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28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28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28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28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customHeight="1">
      <c r="A80" s="17" t="str">
        <f>'фонд начисленной заработной пла'!A80</f>
        <v>(наименование предприятия, организации)</v>
      </c>
      <c r="B80" s="19" t="e">
        <f>ROUND(('фонд начисленной заработной пла'!B80/'среднесписочная численность'!B80/12)*1000,1)</f>
        <v>#DIV/0!</v>
      </c>
      <c r="C80" s="19" t="e">
        <f>ROUND(('фонд начисленной заработной пла'!C80/'среднесписочная численность'!C80/12)*1000,1)</f>
        <v>#DIV/0!</v>
      </c>
      <c r="D80" s="20" t="e">
        <f t="shared" si="41"/>
        <v>#DIV/0!</v>
      </c>
      <c r="E80" s="19" t="e">
        <f>ROUND(('фонд начисленной заработной пла'!E80/'среднесписочная численность'!E80/12)*1000,1)</f>
        <v>#DIV/0!</v>
      </c>
      <c r="F80" s="20" t="e">
        <f t="shared" si="51"/>
        <v>#DIV/0!</v>
      </c>
      <c r="G80" s="19" t="e">
        <f>ROUND(('фонд начисленной заработной пла'!G80/'среднесписочная численность'!G80/12)*1000,1)</f>
        <v>#DIV/0!</v>
      </c>
      <c r="H80" s="20" t="e">
        <f t="shared" si="48"/>
        <v>#DIV/0!</v>
      </c>
      <c r="I80" s="19" t="e">
        <f>ROUND(('фонд начисленной заработной пла'!I80/'среднесписочная численность'!I80/12)*1000,1)</f>
        <v>#DIV/0!</v>
      </c>
      <c r="J80" s="20" t="e">
        <f t="shared" si="49"/>
        <v>#DIV/0!</v>
      </c>
      <c r="K80" s="19" t="e">
        <f>ROUND(('фонд начисленной заработной пла'!K80/'среднесписочная численность'!K80/12)*1000,1)</f>
        <v>#DIV/0!</v>
      </c>
      <c r="L80" s="2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customHeight="1">
      <c r="A81" s="17" t="str">
        <f>'фонд начисленной заработной пла'!A81</f>
        <v>(наименование предприятия, организации)</v>
      </c>
      <c r="B81" s="19" t="e">
        <f>ROUND(('фонд начисленной заработной пла'!B81/'среднесписочная численность'!B81/12)*1000,1)</f>
        <v>#DIV/0!</v>
      </c>
      <c r="C81" s="19" t="e">
        <f>ROUND(('фонд начисленной заработной пла'!C81/'среднесписочная численность'!C81/12)*1000,1)</f>
        <v>#DIV/0!</v>
      </c>
      <c r="D81" s="20" t="e">
        <f t="shared" si="41"/>
        <v>#DIV/0!</v>
      </c>
      <c r="E81" s="19" t="e">
        <f>ROUND(('фонд начисленной заработной пла'!E81/'среднесписочная численность'!E81/12)*1000,1)</f>
        <v>#DIV/0!</v>
      </c>
      <c r="F81" s="20" t="e">
        <f t="shared" si="51"/>
        <v>#DIV/0!</v>
      </c>
      <c r="G81" s="19" t="e">
        <f>ROUND(('фонд начисленной заработной пла'!G81/'среднесписочная численность'!G81/12)*1000,1)</f>
        <v>#DIV/0!</v>
      </c>
      <c r="H81" s="20" t="e">
        <f t="shared" si="48"/>
        <v>#DIV/0!</v>
      </c>
      <c r="I81" s="19" t="e">
        <f>ROUND(('фонд начисленной заработной пла'!I81/'среднесписочная численность'!I81/12)*1000,1)</f>
        <v>#DIV/0!</v>
      </c>
      <c r="J81" s="20" t="e">
        <f t="shared" si="49"/>
        <v>#DIV/0!</v>
      </c>
      <c r="K81" s="19" t="e">
        <f>ROUND(('фонд начисленной заработной пла'!K81/'среднесписочная численность'!K81/12)*1000,1)</f>
        <v>#DIV/0!</v>
      </c>
      <c r="L81" s="2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28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28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28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28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28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customHeight="1">
      <c r="A83" s="17" t="str">
        <f>'фонд начисленной заработной пла'!A83</f>
        <v>(наименование предприятия, организации)</v>
      </c>
      <c r="B83" s="19" t="e">
        <f>ROUND(('фонд начисленной заработной пла'!B83/'среднесписочная численность'!B83/12)*1000,1)</f>
        <v>#DIV/0!</v>
      </c>
      <c r="C83" s="19" t="e">
        <f>ROUND(('фонд начисленной заработной пла'!C83/'среднесписочная численность'!C83/12)*1000,1)</f>
        <v>#DIV/0!</v>
      </c>
      <c r="D83" s="20" t="e">
        <f t="shared" si="41"/>
        <v>#DIV/0!</v>
      </c>
      <c r="E83" s="19" t="e">
        <f>ROUND(('фонд начисленной заработной пла'!E83/'среднесписочная численность'!E83/12)*1000,1)</f>
        <v>#DIV/0!</v>
      </c>
      <c r="F83" s="20" t="e">
        <f t="shared" si="51"/>
        <v>#DIV/0!</v>
      </c>
      <c r="G83" s="19" t="e">
        <f>ROUND(('фонд начисленной заработной пла'!G83/'среднесписочная численность'!G83/12)*1000,1)</f>
        <v>#DIV/0!</v>
      </c>
      <c r="H83" s="20" t="e">
        <f t="shared" si="48"/>
        <v>#DIV/0!</v>
      </c>
      <c r="I83" s="19" t="e">
        <f>ROUND(('фонд начисленной заработной пла'!I83/'среднесписочная численность'!I83/12)*1000,1)</f>
        <v>#DIV/0!</v>
      </c>
      <c r="J83" s="20" t="e">
        <f t="shared" si="49"/>
        <v>#DIV/0!</v>
      </c>
      <c r="K83" s="19" t="e">
        <f>ROUND(('фонд начисленной заработной пла'!K83/'среднесписочная численность'!K83/12)*1000,1)</f>
        <v>#DIV/0!</v>
      </c>
      <c r="L83" s="2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>
      <c r="A84" s="17" t="str">
        <f>'фонд начисленной заработной пла'!A84</f>
        <v>(наименование предприятия, организации)</v>
      </c>
      <c r="B84" s="19" t="e">
        <f>ROUND(('фонд начисленной заработной пла'!B84/'среднесписочная численность'!B84/12)*1000,1)</f>
        <v>#DIV/0!</v>
      </c>
      <c r="C84" s="19" t="e">
        <f>ROUND(('фонд начисленной заработной пла'!C84/'среднесписочная численность'!C84/12)*1000,1)</f>
        <v>#DIV/0!</v>
      </c>
      <c r="D84" s="20" t="e">
        <f t="shared" si="41"/>
        <v>#DIV/0!</v>
      </c>
      <c r="E84" s="19" t="e">
        <f>ROUND(('фонд начисленной заработной пла'!E84/'среднесписочная численность'!E84/12)*1000,1)</f>
        <v>#DIV/0!</v>
      </c>
      <c r="F84" s="20" t="e">
        <f t="shared" si="51"/>
        <v>#DIV/0!</v>
      </c>
      <c r="G84" s="19" t="e">
        <f>ROUND(('фонд начисленной заработной пла'!G84/'среднесписочная численность'!G84/12)*1000,1)</f>
        <v>#DIV/0!</v>
      </c>
      <c r="H84" s="20" t="e">
        <f t="shared" si="48"/>
        <v>#DIV/0!</v>
      </c>
      <c r="I84" s="19" t="e">
        <f>ROUND(('фонд начисленной заработной пла'!I84/'среднесписочная численность'!I84/12)*1000,1)</f>
        <v>#DIV/0!</v>
      </c>
      <c r="J84" s="20" t="e">
        <f t="shared" si="49"/>
        <v>#DIV/0!</v>
      </c>
      <c r="K84" s="19" t="e">
        <f>ROUND(('фонд начисленной заработной пла'!K84/'среднесписочная численность'!K84/12)*1000,1)</f>
        <v>#DIV/0!</v>
      </c>
      <c r="L84" s="2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28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28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28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28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28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customHeight="1">
      <c r="A86" s="17" t="str">
        <f>'фонд начисленной заработной пла'!A86</f>
        <v>(наименование предприятия, организации)</v>
      </c>
      <c r="B86" s="19" t="e">
        <f>ROUND(('фонд начисленной заработной пла'!B86/'среднесписочная численность'!B86/12)*1000,1)</f>
        <v>#DIV/0!</v>
      </c>
      <c r="C86" s="19" t="e">
        <f>ROUND(('фонд начисленной заработной пла'!C86/'среднесписочная численность'!C86/12)*1000,1)</f>
        <v>#DIV/0!</v>
      </c>
      <c r="D86" s="20" t="e">
        <f t="shared" si="41"/>
        <v>#DIV/0!</v>
      </c>
      <c r="E86" s="19" t="e">
        <f>ROUND(('фонд начисленной заработной пла'!E86/'среднесписочная численность'!E86/12)*1000,1)</f>
        <v>#DIV/0!</v>
      </c>
      <c r="F86" s="20" t="e">
        <f t="shared" si="51"/>
        <v>#DIV/0!</v>
      </c>
      <c r="G86" s="19" t="e">
        <f>ROUND(('фонд начисленной заработной пла'!G86/'среднесписочная численность'!G86/12)*1000,1)</f>
        <v>#DIV/0!</v>
      </c>
      <c r="H86" s="20" t="e">
        <f t="shared" si="48"/>
        <v>#DIV/0!</v>
      </c>
      <c r="I86" s="19" t="e">
        <f>ROUND(('фонд начисленной заработной пла'!I86/'среднесписочная численность'!I86/12)*1000,1)</f>
        <v>#DIV/0!</v>
      </c>
      <c r="J86" s="20" t="e">
        <f t="shared" si="49"/>
        <v>#DIV/0!</v>
      </c>
      <c r="K86" s="19" t="e">
        <f>ROUND(('фонд начисленной заработной пла'!K86/'среднесписочная численность'!K86/12)*1000,1)</f>
        <v>#DIV/0!</v>
      </c>
      <c r="L86" s="2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customHeight="1">
      <c r="A87" s="17" t="str">
        <f>'фонд начисленной заработной пла'!A87</f>
        <v>(наименование предприятия, организации)</v>
      </c>
      <c r="B87" s="19" t="e">
        <f>ROUND(('фонд начисленной заработной пла'!B87/'среднесписочная численность'!B87/12)*1000,1)</f>
        <v>#DIV/0!</v>
      </c>
      <c r="C87" s="19" t="e">
        <f>ROUND(('фонд начисленной заработной пла'!C87/'среднесписочная численность'!C87/12)*1000,1)</f>
        <v>#DIV/0!</v>
      </c>
      <c r="D87" s="20" t="e">
        <f t="shared" si="41"/>
        <v>#DIV/0!</v>
      </c>
      <c r="E87" s="19" t="e">
        <f>ROUND(('фонд начисленной заработной пла'!E87/'среднесписочная численность'!E87/12)*1000,1)</f>
        <v>#DIV/0!</v>
      </c>
      <c r="F87" s="20" t="e">
        <f t="shared" si="51"/>
        <v>#DIV/0!</v>
      </c>
      <c r="G87" s="19" t="e">
        <f>ROUND(('фонд начисленной заработной пла'!G87/'среднесписочная численность'!G87/12)*1000,1)</f>
        <v>#DIV/0!</v>
      </c>
      <c r="H87" s="20" t="e">
        <f t="shared" si="48"/>
        <v>#DIV/0!</v>
      </c>
      <c r="I87" s="19" t="e">
        <f>ROUND(('фонд начисленной заработной пла'!I87/'среднесписочная численность'!I87/12)*1000,1)</f>
        <v>#DIV/0!</v>
      </c>
      <c r="J87" s="20" t="e">
        <f t="shared" si="49"/>
        <v>#DIV/0!</v>
      </c>
      <c r="K87" s="19" t="e">
        <f>ROUND(('фонд начисленной заработной пла'!K87/'среднесписочная численность'!K87/12)*1000,1)</f>
        <v>#DIV/0!</v>
      </c>
      <c r="L87" s="2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28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28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28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28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28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customHeight="1">
      <c r="A89" s="17" t="str">
        <f>'фонд начисленной заработной пла'!A89</f>
        <v>(наименование предприятия, организации)</v>
      </c>
      <c r="B89" s="19" t="e">
        <f>ROUND(('фонд начисленной заработной пла'!B89/'среднесписочная численность'!B89/12)*1000,1)</f>
        <v>#DIV/0!</v>
      </c>
      <c r="C89" s="19" t="e">
        <f>ROUND(('фонд начисленной заработной пла'!C89/'среднесписочная численность'!C89/12)*1000,1)</f>
        <v>#DIV/0!</v>
      </c>
      <c r="D89" s="20" t="e">
        <f t="shared" si="41"/>
        <v>#DIV/0!</v>
      </c>
      <c r="E89" s="19" t="e">
        <f>ROUND(('фонд начисленной заработной пла'!E89/'среднесписочная численность'!E89/12)*1000,1)</f>
        <v>#DIV/0!</v>
      </c>
      <c r="F89" s="20" t="e">
        <f t="shared" ref="F89:F119" si="52">ROUND(E89/C89*100,1)</f>
        <v>#DIV/0!</v>
      </c>
      <c r="G89" s="19" t="e">
        <f>ROUND(('фонд начисленной заработной пла'!G89/'среднесписочная численность'!G89/12)*1000,1)</f>
        <v>#DIV/0!</v>
      </c>
      <c r="H89" s="20" t="e">
        <f t="shared" si="48"/>
        <v>#DIV/0!</v>
      </c>
      <c r="I89" s="19" t="e">
        <f>ROUND(('фонд начисленной заработной пла'!I89/'среднесписочная численность'!I89/12)*1000,1)</f>
        <v>#DIV/0!</v>
      </c>
      <c r="J89" s="20" t="e">
        <f t="shared" si="49"/>
        <v>#DIV/0!</v>
      </c>
      <c r="K89" s="19" t="e">
        <f>ROUND(('фонд начисленной заработной пла'!K89/'среднесписочная численность'!K89/12)*1000,1)</f>
        <v>#DIV/0!</v>
      </c>
      <c r="L89" s="2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>
      <c r="A90" s="17" t="str">
        <f>'фонд начисленной заработной пла'!A90</f>
        <v>(наименование предприятия, организации)</v>
      </c>
      <c r="B90" s="19" t="e">
        <f>ROUND(('фонд начисленной заработной пла'!B90/'среднесписочная численность'!B90/12)*1000,1)</f>
        <v>#DIV/0!</v>
      </c>
      <c r="C90" s="19" t="e">
        <f>ROUND(('фонд начисленной заработной пла'!C90/'среднесписочная численность'!C90/12)*1000,1)</f>
        <v>#DIV/0!</v>
      </c>
      <c r="D90" s="20" t="e">
        <f t="shared" ref="D90" si="53">ROUND(C90/B90*100,1)</f>
        <v>#DIV/0!</v>
      </c>
      <c r="E90" s="19" t="e">
        <f>ROUND(('фонд начисленной заработной пла'!E90/'среднесписочная численность'!E90/12)*1000,1)</f>
        <v>#DIV/0!</v>
      </c>
      <c r="F90" s="20" t="e">
        <f t="shared" si="52"/>
        <v>#DIV/0!</v>
      </c>
      <c r="G90" s="19" t="e">
        <f>ROUND(('фонд начисленной заработной пла'!G90/'среднесписочная численность'!G90/12)*1000,1)</f>
        <v>#DIV/0!</v>
      </c>
      <c r="H90" s="20" t="e">
        <f t="shared" si="48"/>
        <v>#DIV/0!</v>
      </c>
      <c r="I90" s="19" t="e">
        <f>ROUND(('фонд начисленной заработной пла'!I90/'среднесписочная численность'!I90/12)*1000,1)</f>
        <v>#DIV/0!</v>
      </c>
      <c r="J90" s="20" t="e">
        <f t="shared" si="49"/>
        <v>#DIV/0!</v>
      </c>
      <c r="K90" s="19" t="e">
        <f>ROUND(('фонд начисленной заработной пла'!K90/'среднесписочная численность'!K90/12)*1000,1)</f>
        <v>#DIV/0!</v>
      </c>
      <c r="L90" s="2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28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28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28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28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28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customHeight="1">
      <c r="A92" s="17" t="str">
        <f>'фонд начисленной заработной пла'!A92</f>
        <v>(наименование предприятия, организации)</v>
      </c>
      <c r="B92" s="19" t="e">
        <f>ROUND(('фонд начисленной заработной пла'!B92/'среднесписочная численность'!B92/12)*1000,1)</f>
        <v>#DIV/0!</v>
      </c>
      <c r="C92" s="19" t="e">
        <f>ROUND(('фонд начисленной заработной пла'!C92/'среднесписочная численность'!C92/12)*1000,1)</f>
        <v>#DIV/0!</v>
      </c>
      <c r="D92" s="20" t="e">
        <f t="shared" si="54"/>
        <v>#DIV/0!</v>
      </c>
      <c r="E92" s="19" t="e">
        <f>ROUND(('фонд начисленной заработной пла'!E92/'среднесписочная численность'!E92/12)*1000,1)</f>
        <v>#DIV/0!</v>
      </c>
      <c r="F92" s="20" t="e">
        <f t="shared" si="52"/>
        <v>#DIV/0!</v>
      </c>
      <c r="G92" s="19" t="e">
        <f>ROUND(('фонд начисленной заработной пла'!G92/'среднесписочная численность'!G92/12)*1000,1)</f>
        <v>#DIV/0!</v>
      </c>
      <c r="H92" s="20" t="e">
        <f t="shared" si="48"/>
        <v>#DIV/0!</v>
      </c>
      <c r="I92" s="19" t="e">
        <f>ROUND(('фонд начисленной заработной пла'!I92/'среднесписочная численность'!I92/12)*1000,1)</f>
        <v>#DIV/0!</v>
      </c>
      <c r="J92" s="20" t="e">
        <f t="shared" si="49"/>
        <v>#DIV/0!</v>
      </c>
      <c r="K92" s="19" t="e">
        <f>ROUND(('фонд начисленной заработной пла'!K92/'среднесписочная численность'!K92/12)*1000,1)</f>
        <v>#DIV/0!</v>
      </c>
      <c r="L92" s="2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customHeight="1">
      <c r="A93" s="17" t="str">
        <f>'фонд начисленной заработной пла'!A93</f>
        <v>(наименование предприятия, организации)</v>
      </c>
      <c r="B93" s="19" t="e">
        <f>ROUND(('фонд начисленной заработной пла'!B93/'среднесписочная численность'!B93/12)*1000,1)</f>
        <v>#DIV/0!</v>
      </c>
      <c r="C93" s="19" t="e">
        <f>ROUND(('фонд начисленной заработной пла'!C93/'среднесписочная численность'!C93/12)*1000,1)</f>
        <v>#DIV/0!</v>
      </c>
      <c r="D93" s="20" t="e">
        <f t="shared" si="54"/>
        <v>#DIV/0!</v>
      </c>
      <c r="E93" s="19" t="e">
        <f>ROUND(('фонд начисленной заработной пла'!E93/'среднесписочная численность'!E93/12)*1000,1)</f>
        <v>#DIV/0!</v>
      </c>
      <c r="F93" s="20" t="e">
        <f t="shared" si="52"/>
        <v>#DIV/0!</v>
      </c>
      <c r="G93" s="19" t="e">
        <f>ROUND(('фонд начисленной заработной пла'!G93/'среднесписочная численность'!G93/12)*1000,1)</f>
        <v>#DIV/0!</v>
      </c>
      <c r="H93" s="20" t="e">
        <f t="shared" si="48"/>
        <v>#DIV/0!</v>
      </c>
      <c r="I93" s="19" t="e">
        <f>ROUND(('фонд начисленной заработной пла'!I93/'среднесписочная численность'!I93/12)*1000,1)</f>
        <v>#DIV/0!</v>
      </c>
      <c r="J93" s="20" t="e">
        <f t="shared" si="49"/>
        <v>#DIV/0!</v>
      </c>
      <c r="K93" s="19" t="e">
        <f>ROUND(('фонд начисленной заработной пла'!K93/'среднесписочная численность'!K93/12)*1000,1)</f>
        <v>#DIV/0!</v>
      </c>
      <c r="L93" s="2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 t="e">
        <f>ROUND(('фонд начисленной заработной пла'!B94/'среднесписочная численность'!B94/12)*1000,1)</f>
        <v>#DIV/0!</v>
      </c>
      <c r="C94" s="37" t="e">
        <f>ROUND(('фонд начисленной заработной пла'!C94/'среднесписочная численность'!C94/12)*1000,1)</f>
        <v>#DIV/0!</v>
      </c>
      <c r="D94" s="38" t="e">
        <f t="shared" ref="D94:D99" si="55">ROUND(C94/B94*100,1)</f>
        <v>#DIV/0!</v>
      </c>
      <c r="E94" s="37" t="e">
        <f>ROUND(('фонд начисленной заработной пла'!E94/'среднесписочная численность'!E94/12)*1000,1)</f>
        <v>#DIV/0!</v>
      </c>
      <c r="F94" s="38" t="e">
        <f t="shared" si="52"/>
        <v>#DIV/0!</v>
      </c>
      <c r="G94" s="37" t="e">
        <f>ROUND(('фонд начисленной заработной пла'!G94/'среднесписочная численность'!G94/12)*1000,1)</f>
        <v>#DIV/0!</v>
      </c>
      <c r="H94" s="38" t="e">
        <f t="shared" si="48"/>
        <v>#DIV/0!</v>
      </c>
      <c r="I94" s="37" t="e">
        <f>ROUND(('фонд начисленной заработной пла'!I94/'среднесписочная численность'!I94/12)*1000,1)</f>
        <v>#DIV/0!</v>
      </c>
      <c r="J94" s="38" t="e">
        <f t="shared" si="49"/>
        <v>#DIV/0!</v>
      </c>
      <c r="K94" s="37" t="e">
        <f>ROUND(('фонд начисленной заработной пла'!K94/'среднесписочная численность'!K94/12)*1000,1)</f>
        <v>#DIV/0!</v>
      </c>
      <c r="L94" s="38" t="e">
        <f t="shared" si="50"/>
        <v>#DIV/0!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17" t="str">
        <f>'фонд начисленной заработной пла'!A95</f>
        <v>(наименование предприятия, организации)</v>
      </c>
      <c r="B95" s="18" t="e">
        <f>ROUND(('фонд начисленной заработной пла'!B95/'среднесписочная численность'!B95/12)*1000,1)</f>
        <v>#DIV/0!</v>
      </c>
      <c r="C95" s="19" t="e">
        <f>ROUND(('фонд начисленной заработной пла'!C95/'среднесписочная численность'!C95/12)*1000,1)</f>
        <v>#DIV/0!</v>
      </c>
      <c r="D95" s="20" t="e">
        <f t="shared" si="55"/>
        <v>#DIV/0!</v>
      </c>
      <c r="E95" s="19" t="e">
        <f>ROUND(('фонд начисленной заработной пла'!E95/'среднесписочная численность'!E95/12)*1000,1)</f>
        <v>#DIV/0!</v>
      </c>
      <c r="F95" s="20" t="e">
        <f t="shared" si="52"/>
        <v>#DIV/0!</v>
      </c>
      <c r="G95" s="19" t="e">
        <f>ROUND(('фонд начисленной заработной пла'!G95/'среднесписочная численность'!G95/12)*1000,1)</f>
        <v>#DIV/0!</v>
      </c>
      <c r="H95" s="20" t="e">
        <f t="shared" si="48"/>
        <v>#DIV/0!</v>
      </c>
      <c r="I95" s="19" t="e">
        <f>ROUND(('фонд начисленной заработной пла'!I95/'среднесписочная численность'!I95/12)*1000,1)</f>
        <v>#DIV/0!</v>
      </c>
      <c r="J95" s="20" t="e">
        <f t="shared" si="49"/>
        <v>#DIV/0!</v>
      </c>
      <c r="K95" s="19" t="e">
        <f>ROUND(('фонд начисленной заработной пла'!K95/'среднесписочная численность'!K95/12)*1000,1)</f>
        <v>#DIV/0!</v>
      </c>
      <c r="L95" s="20" t="e">
        <f t="shared" si="50"/>
        <v>#DIV/0!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17" t="str">
        <f>'фонд начисленной заработной пла'!A96</f>
        <v>(наименование предприятия, организации)</v>
      </c>
      <c r="B96" s="18" t="e">
        <f>ROUND(('фонд начисленной заработной пла'!B96/'среднесписочная численность'!B96/12)*1000,1)</f>
        <v>#DIV/0!</v>
      </c>
      <c r="C96" s="19" t="e">
        <f>ROUND(('фонд начисленной заработной пла'!C96/'среднесписочная численность'!C96/12)*1000,1)</f>
        <v>#DIV/0!</v>
      </c>
      <c r="D96" s="20" t="e">
        <f t="shared" si="55"/>
        <v>#DIV/0!</v>
      </c>
      <c r="E96" s="19" t="e">
        <f>ROUND(('фонд начисленной заработной пла'!E96/'среднесписочная численность'!E96/12)*1000,1)</f>
        <v>#DIV/0!</v>
      </c>
      <c r="F96" s="20" t="e">
        <f t="shared" si="52"/>
        <v>#DIV/0!</v>
      </c>
      <c r="G96" s="19" t="e">
        <f>ROUND(('фонд начисленной заработной пла'!G96/'среднесписочная численность'!G96/12)*1000,1)</f>
        <v>#DIV/0!</v>
      </c>
      <c r="H96" s="20" t="e">
        <f t="shared" ref="H96:H99" si="56">ROUND(G96/E96*100,1)</f>
        <v>#DIV/0!</v>
      </c>
      <c r="I96" s="19" t="e">
        <f>ROUND(('фонд начисленной заработной пла'!I96/'среднесписочная численность'!I96/12)*1000,1)</f>
        <v>#DIV/0!</v>
      </c>
      <c r="J96" s="20" t="e">
        <f t="shared" ref="J96:J99" si="57">ROUND(I96/G96*100,1)</f>
        <v>#DIV/0!</v>
      </c>
      <c r="K96" s="19" t="e">
        <f>ROUND(('фонд начисленной заработной пла'!K96/'среднесписочная численность'!K96/12)*1000,1)</f>
        <v>#DIV/0!</v>
      </c>
      <c r="L96" s="20" t="e">
        <f t="shared" ref="L96:L99" si="58">ROUND(K96/I96*100,1)</f>
        <v>#DIV/0!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 t="e">
        <f>ROUND(('фонд начисленной заработной пла'!B97/'среднесписочная численность'!B97/12)*1000,1)</f>
        <v>#DIV/0!</v>
      </c>
      <c r="C97" s="37" t="e">
        <f>ROUND(('фонд начисленной заработной пла'!C97/'среднесписочная численность'!C97/12)*1000,1)</f>
        <v>#DIV/0!</v>
      </c>
      <c r="D97" s="38" t="e">
        <f t="shared" si="55"/>
        <v>#DIV/0!</v>
      </c>
      <c r="E97" s="37" t="e">
        <f>ROUND(('фонд начисленной заработной пла'!E97/'среднесписочная численность'!E97/12)*1000,1)</f>
        <v>#DIV/0!</v>
      </c>
      <c r="F97" s="38" t="e">
        <f t="shared" si="52"/>
        <v>#DIV/0!</v>
      </c>
      <c r="G97" s="37" t="e">
        <f>ROUND(('фонд начисленной заработной пла'!G97/'среднесписочная численность'!G97/12)*1000,1)</f>
        <v>#DIV/0!</v>
      </c>
      <c r="H97" s="38" t="e">
        <f t="shared" si="56"/>
        <v>#DIV/0!</v>
      </c>
      <c r="I97" s="37" t="e">
        <f>ROUND(('фонд начисленной заработной пла'!I97/'среднесписочная численность'!I97/12)*1000,1)</f>
        <v>#DIV/0!</v>
      </c>
      <c r="J97" s="38" t="e">
        <f t="shared" si="57"/>
        <v>#DIV/0!</v>
      </c>
      <c r="K97" s="37" t="e">
        <f>ROUND(('фонд начисленной заработной пла'!K97/'среднесписочная численность'!K97/12)*1000,1)</f>
        <v>#DIV/0!</v>
      </c>
      <c r="L97" s="38" t="e">
        <f t="shared" si="58"/>
        <v>#DIV/0!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17" t="str">
        <f>'фонд начисленной заработной пла'!A98</f>
        <v>(наименование предприятия, организации)</v>
      </c>
      <c r="B98" s="18" t="e">
        <f>ROUND(('фонд начисленной заработной пла'!B98/'среднесписочная численность'!B98/12)*1000,1)</f>
        <v>#DIV/0!</v>
      </c>
      <c r="C98" s="19" t="e">
        <f>ROUND(('фонд начисленной заработной пла'!C98/'среднесписочная численность'!C98/12)*1000,1)</f>
        <v>#DIV/0!</v>
      </c>
      <c r="D98" s="20" t="e">
        <f t="shared" si="55"/>
        <v>#DIV/0!</v>
      </c>
      <c r="E98" s="19" t="e">
        <f>ROUND(('фонд начисленной заработной пла'!E98/'среднесписочная численность'!E98/12)*1000,1)</f>
        <v>#DIV/0!</v>
      </c>
      <c r="F98" s="20" t="e">
        <f t="shared" si="52"/>
        <v>#DIV/0!</v>
      </c>
      <c r="G98" s="19" t="e">
        <f>ROUND(('фонд начисленной заработной пла'!G98/'среднесписочная численность'!G98/12)*1000,1)</f>
        <v>#DIV/0!</v>
      </c>
      <c r="H98" s="20" t="e">
        <f t="shared" si="56"/>
        <v>#DIV/0!</v>
      </c>
      <c r="I98" s="19" t="e">
        <f>ROUND(('фонд начисленной заработной пла'!I98/'среднесписочная численность'!I98/12)*1000,1)</f>
        <v>#DIV/0!</v>
      </c>
      <c r="J98" s="20" t="e">
        <f t="shared" si="57"/>
        <v>#DIV/0!</v>
      </c>
      <c r="K98" s="19" t="e">
        <f>ROUND(('фонд начисленной заработной пла'!K98/'среднесписочная численность'!K98/12)*1000,1)</f>
        <v>#DIV/0!</v>
      </c>
      <c r="L98" s="20" t="e">
        <f t="shared" si="58"/>
        <v>#DIV/0!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17" t="str">
        <f>'фонд начисленной заработной пла'!A99</f>
        <v>(наименование предприятия, организации)</v>
      </c>
      <c r="B99" s="18" t="e">
        <f>ROUND(('фонд начисленной заработной пла'!B99/'среднесписочная численность'!B99/12)*1000,1)</f>
        <v>#DIV/0!</v>
      </c>
      <c r="C99" s="19" t="e">
        <f>ROUND(('фонд начисленной заработной пла'!C99/'среднесписочная численность'!C99/12)*1000,1)</f>
        <v>#DIV/0!</v>
      </c>
      <c r="D99" s="20" t="e">
        <f t="shared" si="55"/>
        <v>#DIV/0!</v>
      </c>
      <c r="E99" s="19" t="e">
        <f>ROUND(('фонд начисленной заработной пла'!E99/'среднесписочная численность'!E99/12)*1000,1)</f>
        <v>#DIV/0!</v>
      </c>
      <c r="F99" s="20" t="e">
        <f t="shared" si="52"/>
        <v>#DIV/0!</v>
      </c>
      <c r="G99" s="19" t="e">
        <f>ROUND(('фонд начисленной заработной пла'!G99/'среднесписочная численность'!G99/12)*1000,1)</f>
        <v>#DIV/0!</v>
      </c>
      <c r="H99" s="20" t="e">
        <f t="shared" si="56"/>
        <v>#DIV/0!</v>
      </c>
      <c r="I99" s="19" t="e">
        <f>ROUND(('фонд начисленной заработной пла'!I99/'среднесписочная численность'!I99/12)*1000,1)</f>
        <v>#DIV/0!</v>
      </c>
      <c r="J99" s="20" t="e">
        <f t="shared" si="57"/>
        <v>#DIV/0!</v>
      </c>
      <c r="K99" s="19" t="e">
        <f>ROUND(('фонд начисленной заработной пла'!K99/'среднесписочная численность'!K99/12)*1000,1)</f>
        <v>#DIV/0!</v>
      </c>
      <c r="L99" s="20" t="e">
        <f t="shared" si="58"/>
        <v>#DIV/0!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8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8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8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8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8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customHeight="1">
      <c r="A101" s="17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19" t="e">
        <f>ROUND(('фонд начисленной заработной пла'!C101/'среднесписочная численность'!C101/12)*1000,1)</f>
        <v>#DIV/0!</v>
      </c>
      <c r="D101" s="20" t="e">
        <f t="shared" si="59"/>
        <v>#DIV/0!</v>
      </c>
      <c r="E101" s="19" t="e">
        <f>ROUND(('фонд начисленной заработной пла'!E101/'среднесписочная численность'!E101/12)*1000,1)</f>
        <v>#DIV/0!</v>
      </c>
      <c r="F101" s="20" t="e">
        <f t="shared" si="52"/>
        <v>#DIV/0!</v>
      </c>
      <c r="G101" s="19" t="e">
        <f>ROUND(('фонд начисленной заработной пла'!G101/'среднесписочная численность'!G101/12)*1000,1)</f>
        <v>#DIV/0!</v>
      </c>
      <c r="H101" s="20" t="e">
        <f t="shared" si="60"/>
        <v>#DIV/0!</v>
      </c>
      <c r="I101" s="19" t="e">
        <f>ROUND(('фонд начисленной заработной пла'!I101/'среднесписочная численность'!I101/12)*1000,1)</f>
        <v>#DIV/0!</v>
      </c>
      <c r="J101" s="20" t="e">
        <f t="shared" si="61"/>
        <v>#DIV/0!</v>
      </c>
      <c r="K101" s="19" t="e">
        <f>ROUND(('фонд начисленной заработной пла'!K101/'среднесписочная численность'!K101/12)*1000,1)</f>
        <v>#DIV/0!</v>
      </c>
      <c r="L101" s="2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customHeight="1">
      <c r="A102" s="17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19" t="e">
        <f>ROUND(('фонд начисленной заработной пла'!C102/'среднесписочная численность'!C102/12)*1000,1)</f>
        <v>#DIV/0!</v>
      </c>
      <c r="D102" s="20" t="e">
        <f t="shared" si="59"/>
        <v>#DIV/0!</v>
      </c>
      <c r="E102" s="19" t="e">
        <f>ROUND(('фонд начисленной заработной пла'!E102/'среднесписочная численность'!E102/12)*1000,1)</f>
        <v>#DIV/0!</v>
      </c>
      <c r="F102" s="20" t="e">
        <f t="shared" si="52"/>
        <v>#DIV/0!</v>
      </c>
      <c r="G102" s="19" t="e">
        <f>ROUND(('фонд начисленной заработной пла'!G102/'среднесписочная численность'!G102/12)*1000,1)</f>
        <v>#DIV/0!</v>
      </c>
      <c r="H102" s="20" t="e">
        <f t="shared" si="60"/>
        <v>#DIV/0!</v>
      </c>
      <c r="I102" s="19" t="e">
        <f>ROUND(('фонд начисленной заработной пла'!I102/'среднесписочная численность'!I102/12)*1000,1)</f>
        <v>#DIV/0!</v>
      </c>
      <c r="J102" s="20" t="e">
        <f t="shared" si="61"/>
        <v>#DIV/0!</v>
      </c>
      <c r="K102" s="19" t="e">
        <f>ROUND(('фонд начисленной заработной пла'!K102/'среднесписочная численность'!K102/12)*1000,1)</f>
        <v>#DIV/0!</v>
      </c>
      <c r="L102" s="2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customHeight="1">
      <c r="A103" s="17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19" t="e">
        <f>ROUND(('фонд начисленной заработной пла'!C103/'среднесписочная численность'!C103/12)*1000,1)</f>
        <v>#DIV/0!</v>
      </c>
      <c r="D103" s="20" t="e">
        <f t="shared" si="59"/>
        <v>#DIV/0!</v>
      </c>
      <c r="E103" s="19" t="e">
        <f>ROUND(('фонд начисленной заработной пла'!E103/'среднесписочная численность'!E103/12)*1000,1)</f>
        <v>#DIV/0!</v>
      </c>
      <c r="F103" s="20" t="e">
        <f t="shared" si="52"/>
        <v>#DIV/0!</v>
      </c>
      <c r="G103" s="19" t="e">
        <f>ROUND(('фонд начисленной заработной пла'!G103/'среднесписочная численность'!G103/12)*1000,1)</f>
        <v>#DIV/0!</v>
      </c>
      <c r="H103" s="20" t="e">
        <f t="shared" si="60"/>
        <v>#DIV/0!</v>
      </c>
      <c r="I103" s="19" t="e">
        <f>ROUND(('фонд начисленной заработной пла'!I103/'среднесписочная численность'!I103/12)*1000,1)</f>
        <v>#DIV/0!</v>
      </c>
      <c r="J103" s="20" t="e">
        <f t="shared" si="61"/>
        <v>#DIV/0!</v>
      </c>
      <c r="K103" s="19" t="e">
        <f>ROUND(('фонд начисленной заработной пла'!K103/'среднесписочная численность'!K103/12)*1000,1)</f>
        <v>#DIV/0!</v>
      </c>
      <c r="L103" s="2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25591.7</v>
      </c>
      <c r="C104" s="37">
        <f>ROUND(('фонд начисленной заработной пла'!C104/'среднесписочная численность'!C104/12)*1000,1)</f>
        <v>25591.7</v>
      </c>
      <c r="D104" s="38">
        <f t="shared" si="59"/>
        <v>100</v>
      </c>
      <c r="E104" s="37">
        <f>ROUND(('фонд начисленной заработной пла'!E104/'среднесписочная численность'!E104/12)*1000,1)</f>
        <v>25591.7</v>
      </c>
      <c r="F104" s="38">
        <f t="shared" si="52"/>
        <v>100</v>
      </c>
      <c r="G104" s="37">
        <f>ROUND(('фонд начисленной заработной пла'!G104/'среднесписочная численность'!G104/12)*1000,1)</f>
        <v>25591.7</v>
      </c>
      <c r="H104" s="38">
        <f t="shared" si="60"/>
        <v>100</v>
      </c>
      <c r="I104" s="37">
        <f>ROUND(('фонд начисленной заработной пла'!I104/'среднесписочная численность'!I104/12)*1000,1)</f>
        <v>25591.7</v>
      </c>
      <c r="J104" s="38">
        <f t="shared" si="61"/>
        <v>100</v>
      </c>
      <c r="K104" s="37">
        <f>ROUND(('фонд начисленной заработной пла'!K104/'среднесписочная численность'!K104/12)*1000,1)</f>
        <v>25591.7</v>
      </c>
      <c r="L104" s="38">
        <f t="shared" si="62"/>
        <v>100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9.5" customHeight="1">
      <c r="A105" s="17" t="str">
        <f>'фонд начисленной заработной пла'!A105</f>
        <v>(наименование предприятия, организации)</v>
      </c>
      <c r="B105" s="18" t="e">
        <f>ROUND(('фонд начисленной заработной пла'!B105/'среднесписочная численность'!B105/12)*1000,1)</f>
        <v>#DIV/0!</v>
      </c>
      <c r="C105" s="19" t="e">
        <f>ROUND(('фонд начисленной заработной пла'!C105/'среднесписочная численность'!C105/12)*1000,1)</f>
        <v>#DIV/0!</v>
      </c>
      <c r="D105" s="20" t="e">
        <f t="shared" si="59"/>
        <v>#DIV/0!</v>
      </c>
      <c r="E105" s="19" t="e">
        <f>ROUND(('фонд начисленной заработной пла'!E105/'среднесписочная численность'!E105/12)*1000,1)</f>
        <v>#DIV/0!</v>
      </c>
      <c r="F105" s="20" t="e">
        <f t="shared" si="52"/>
        <v>#DIV/0!</v>
      </c>
      <c r="G105" s="19" t="e">
        <f>ROUND(('фонд начисленной заработной пла'!G105/'среднесписочная численность'!G105/12)*1000,1)</f>
        <v>#DIV/0!</v>
      </c>
      <c r="H105" s="20" t="e">
        <f t="shared" si="60"/>
        <v>#DIV/0!</v>
      </c>
      <c r="I105" s="19" t="e">
        <f>ROUND(('фонд начисленной заработной пла'!I105/'среднесписочная численность'!I105/12)*1000,1)</f>
        <v>#DIV/0!</v>
      </c>
      <c r="J105" s="20" t="e">
        <f t="shared" si="61"/>
        <v>#DIV/0!</v>
      </c>
      <c r="K105" s="19" t="e">
        <f>ROUND(('фонд начисленной заработной пла'!K105/'среднесписочная численность'!K105/12)*1000,1)</f>
        <v>#DIV/0!</v>
      </c>
      <c r="L105" s="20" t="e">
        <f t="shared" si="62"/>
        <v>#DIV/0!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9.5" customHeight="1">
      <c r="A106" s="17" t="str">
        <f>'фонд начисленной заработной пла'!A106</f>
        <v>(наименование предприятия, организации)</v>
      </c>
      <c r="B106" s="18" t="e">
        <f>ROUND(('фонд начисленной заработной пла'!B106/'среднесписочная численность'!B106/12)*1000,1)</f>
        <v>#DIV/0!</v>
      </c>
      <c r="C106" s="19" t="e">
        <f>ROUND(('фонд начисленной заработной пла'!C106/'среднесписочная численность'!C106/12)*1000,1)</f>
        <v>#DIV/0!</v>
      </c>
      <c r="D106" s="20" t="e">
        <f t="shared" si="59"/>
        <v>#DIV/0!</v>
      </c>
      <c r="E106" s="19" t="e">
        <f>ROUND(('фонд начисленной заработной пла'!E106/'среднесписочная численность'!E106/12)*1000,1)</f>
        <v>#DIV/0!</v>
      </c>
      <c r="F106" s="20" t="e">
        <f t="shared" si="52"/>
        <v>#DIV/0!</v>
      </c>
      <c r="G106" s="19" t="e">
        <f>ROUND(('фонд начисленной заработной пла'!G106/'среднесписочная численность'!G106/12)*1000,1)</f>
        <v>#DIV/0!</v>
      </c>
      <c r="H106" s="20" t="e">
        <f t="shared" si="60"/>
        <v>#DIV/0!</v>
      </c>
      <c r="I106" s="19" t="e">
        <f>ROUND(('фонд начисленной заработной пла'!I106/'среднесписочная численность'!I106/12)*1000,1)</f>
        <v>#DIV/0!</v>
      </c>
      <c r="J106" s="20" t="e">
        <f t="shared" si="61"/>
        <v>#DIV/0!</v>
      </c>
      <c r="K106" s="19" t="e">
        <f>ROUND(('фонд начисленной заработной пла'!K106/'среднесписочная численность'!K106/12)*1000,1)</f>
        <v>#DIV/0!</v>
      </c>
      <c r="L106" s="20" t="e">
        <f t="shared" si="62"/>
        <v>#DIV/0!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17" t="str">
        <f>'фонд начисленной заработной пла'!A107</f>
        <v>(наименование предприятия, организации)</v>
      </c>
      <c r="B107" s="18">
        <f>ROUND(('фонд начисленной заработной пла'!B107/'среднесписочная численность'!B107/12)*1000,1)</f>
        <v>0</v>
      </c>
      <c r="C107" s="19">
        <f>ROUND(('фонд начисленной заработной пла'!C107/'среднесписочная численность'!C107/12)*1000,1)</f>
        <v>0</v>
      </c>
      <c r="D107" s="20" t="e">
        <f t="shared" si="59"/>
        <v>#DIV/0!</v>
      </c>
      <c r="E107" s="19">
        <f>ROUND(('фонд начисленной заработной пла'!E107/'среднесписочная численность'!E107/12)*1000,1)</f>
        <v>0</v>
      </c>
      <c r="F107" s="20" t="e">
        <f t="shared" si="52"/>
        <v>#DIV/0!</v>
      </c>
      <c r="G107" s="19">
        <f>ROUND(('фонд начисленной заработной пла'!G107/'среднесписочная численность'!G107/12)*1000,1)</f>
        <v>0</v>
      </c>
      <c r="H107" s="20" t="e">
        <f t="shared" si="60"/>
        <v>#DIV/0!</v>
      </c>
      <c r="I107" s="19">
        <f>ROUND(('фонд начисленной заработной пла'!I107/'среднесписочная численность'!I107/12)*1000,1)</f>
        <v>0</v>
      </c>
      <c r="J107" s="20" t="e">
        <f t="shared" si="61"/>
        <v>#DIV/0!</v>
      </c>
      <c r="K107" s="19">
        <f>ROUND(('фонд начисленной заработной пла'!K107/'среднесписочная численность'!K107/12)*1000,1)</f>
        <v>0</v>
      </c>
      <c r="L107" s="20" t="e">
        <f t="shared" si="62"/>
        <v>#DIV/0!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 t="e">
        <f>ROUND(('фонд начисленной заработной пла'!B108/'среднесписочная численность'!B108/12)*1000,1)</f>
        <v>#DIV/0!</v>
      </c>
      <c r="C108" s="37" t="e">
        <f>ROUND(('фонд начисленной заработной пла'!C108/'среднесписочная численность'!C108/12)*1000,1)</f>
        <v>#DIV/0!</v>
      </c>
      <c r="D108" s="38" t="e">
        <f t="shared" si="59"/>
        <v>#DIV/0!</v>
      </c>
      <c r="E108" s="37" t="e">
        <f>ROUND(('фонд начисленной заработной пла'!E108/'среднесписочная численность'!E108/12)*1000,1)</f>
        <v>#DIV/0!</v>
      </c>
      <c r="F108" s="38" t="e">
        <f t="shared" si="52"/>
        <v>#DIV/0!</v>
      </c>
      <c r="G108" s="37" t="e">
        <f>ROUND(('фонд начисленной заработной пла'!G108/'среднесписочная численность'!G108/12)*1000,1)</f>
        <v>#DIV/0!</v>
      </c>
      <c r="H108" s="38" t="e">
        <f t="shared" si="60"/>
        <v>#DIV/0!</v>
      </c>
      <c r="I108" s="37" t="e">
        <f>ROUND(('фонд начисленной заработной пла'!I108/'среднесписочная численность'!I108/12)*1000,1)</f>
        <v>#DIV/0!</v>
      </c>
      <c r="J108" s="38" t="e">
        <f t="shared" si="61"/>
        <v>#DIV/0!</v>
      </c>
      <c r="K108" s="37" t="e">
        <f>ROUND(('фонд начисленной заработной пла'!K108/'среднесписочная численность'!K108/12)*1000,1)</f>
        <v>#DIV/0!</v>
      </c>
      <c r="L108" s="38" t="e">
        <f t="shared" si="62"/>
        <v>#DIV/0!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8" customHeight="1">
      <c r="A109" s="17" t="str">
        <f>'фонд начисленной заработной пла'!A109</f>
        <v>(наименование предприятия, организации)</v>
      </c>
      <c r="B109" s="19" t="e">
        <f>ROUND(('фонд начисленной заработной пла'!B109/'среднесписочная численность'!B109/12)*1000,1)</f>
        <v>#DIV/0!</v>
      </c>
      <c r="C109" s="19" t="e">
        <f>ROUND(('фонд начисленной заработной пла'!C109/'среднесписочная численность'!C109/12)*1000,1)</f>
        <v>#DIV/0!</v>
      </c>
      <c r="D109" s="20" t="e">
        <f t="shared" si="59"/>
        <v>#DIV/0!</v>
      </c>
      <c r="E109" s="19" t="e">
        <f>ROUND(('фонд начисленной заработной пла'!E109/'среднесписочная численность'!E109/12)*1000,1)</f>
        <v>#DIV/0!</v>
      </c>
      <c r="F109" s="20" t="e">
        <f t="shared" si="52"/>
        <v>#DIV/0!</v>
      </c>
      <c r="G109" s="19" t="e">
        <f>ROUND(('фонд начисленной заработной пла'!G109/'среднесписочная численность'!G109/12)*1000,1)</f>
        <v>#DIV/0!</v>
      </c>
      <c r="H109" s="20" t="e">
        <f t="shared" si="60"/>
        <v>#DIV/0!</v>
      </c>
      <c r="I109" s="19" t="e">
        <f>ROUND(('фонд начисленной заработной пла'!I109/'среднесписочная численность'!I109/12)*1000,1)</f>
        <v>#DIV/0!</v>
      </c>
      <c r="J109" s="20" t="e">
        <f t="shared" si="61"/>
        <v>#DIV/0!</v>
      </c>
      <c r="K109" s="19" t="e">
        <f>ROUND(('фонд начисленной заработной пла'!K109/'среднесписочная численность'!K109/12)*1000,1)</f>
        <v>#DIV/0!</v>
      </c>
      <c r="L109" s="20" t="e">
        <f t="shared" si="62"/>
        <v>#DIV/0!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>
      <c r="A110" s="17" t="str">
        <f>'фонд начисленной заработной пла'!A110</f>
        <v>(наименование предприятия, организации)</v>
      </c>
      <c r="B110" s="19" t="e">
        <f>ROUND(('фонд начисленной заработной пла'!B110/'среднесписочная численность'!B110/12)*1000,1)</f>
        <v>#DIV/0!</v>
      </c>
      <c r="C110" s="19" t="e">
        <f>ROUND(('фонд начисленной заработной пла'!C110/'среднесписочная численность'!C110/12)*1000,1)</f>
        <v>#DIV/0!</v>
      </c>
      <c r="D110" s="20" t="e">
        <f t="shared" si="59"/>
        <v>#DIV/0!</v>
      </c>
      <c r="E110" s="19" t="e">
        <f>ROUND(('фонд начисленной заработной пла'!E110/'среднесписочная численность'!E110/12)*1000,1)</f>
        <v>#DIV/0!</v>
      </c>
      <c r="F110" s="20" t="e">
        <f t="shared" si="52"/>
        <v>#DIV/0!</v>
      </c>
      <c r="G110" s="19" t="e">
        <f>ROUND(('фонд начисленной заработной пла'!G110/'среднесписочная численность'!G110/12)*1000,1)</f>
        <v>#DIV/0!</v>
      </c>
      <c r="H110" s="20" t="e">
        <f t="shared" si="60"/>
        <v>#DIV/0!</v>
      </c>
      <c r="I110" s="19" t="e">
        <f>ROUND(('фонд начисленной заработной пла'!I110/'среднесписочная численность'!I110/12)*1000,1)</f>
        <v>#DIV/0!</v>
      </c>
      <c r="J110" s="20" t="e">
        <f t="shared" si="61"/>
        <v>#DIV/0!</v>
      </c>
      <c r="K110" s="19" t="e">
        <f>ROUND(('фонд начисленной заработной пла'!K110/'среднесписочная численность'!K110/12)*1000,1)</f>
        <v>#DIV/0!</v>
      </c>
      <c r="L110" s="2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customHeight="1">
      <c r="A111" s="17" t="str">
        <f>'фонд начисленной заработной пла'!A111</f>
        <v>(наименование предприятия, организации)</v>
      </c>
      <c r="B111" s="19" t="e">
        <f>ROUND(('фонд начисленной заработной пла'!B111/'среднесписочная численность'!B111/12)*1000,1)</f>
        <v>#DIV/0!</v>
      </c>
      <c r="C111" s="19" t="e">
        <f>ROUND(('фонд начисленной заработной пла'!C111/'среднесписочная численность'!C111/12)*1000,1)</f>
        <v>#DIV/0!</v>
      </c>
      <c r="D111" s="20" t="e">
        <f t="shared" si="59"/>
        <v>#DIV/0!</v>
      </c>
      <c r="E111" s="19" t="e">
        <f>ROUND(('фонд начисленной заработной пла'!E111/'среднесписочная численность'!E111/12)*1000,1)</f>
        <v>#DIV/0!</v>
      </c>
      <c r="F111" s="20" t="e">
        <f t="shared" si="52"/>
        <v>#DIV/0!</v>
      </c>
      <c r="G111" s="19" t="e">
        <f>ROUND(('фонд начисленной заработной пла'!G111/'среднесписочная численность'!G111/12)*1000,1)</f>
        <v>#DIV/0!</v>
      </c>
      <c r="H111" s="20" t="e">
        <f t="shared" si="60"/>
        <v>#DIV/0!</v>
      </c>
      <c r="I111" s="19" t="e">
        <f>ROUND(('фонд начисленной заработной пла'!I111/'среднесписочная численность'!I111/12)*1000,1)</f>
        <v>#DIV/0!</v>
      </c>
      <c r="J111" s="20" t="e">
        <f t="shared" si="61"/>
        <v>#DIV/0!</v>
      </c>
      <c r="K111" s="19" t="e">
        <f>ROUND(('фонд начисленной заработной пла'!K111/'среднесписочная численность'!K111/12)*1000,1)</f>
        <v>#DIV/0!</v>
      </c>
      <c r="L111" s="2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8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8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8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8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8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customHeight="1">
      <c r="A113" s="17" t="str">
        <f>'фонд начисленной заработной пла'!A113</f>
        <v>(наименование предприятия, организации)</v>
      </c>
      <c r="B113" s="19" t="e">
        <f>ROUND(('фонд начисленной заработной пла'!B113/'среднесписочная численность'!B113/12)*1000,1)</f>
        <v>#DIV/0!</v>
      </c>
      <c r="C113" s="19" t="e">
        <f>ROUND(('фонд начисленной заработной пла'!C113/'среднесписочная численность'!C113/12)*1000,1)</f>
        <v>#DIV/0!</v>
      </c>
      <c r="D113" s="20" t="e">
        <f t="shared" si="59"/>
        <v>#DIV/0!</v>
      </c>
      <c r="E113" s="19" t="e">
        <f>ROUND(('фонд начисленной заработной пла'!E113/'среднесписочная численность'!E113/12)*1000,1)</f>
        <v>#DIV/0!</v>
      </c>
      <c r="F113" s="20" t="e">
        <f t="shared" si="52"/>
        <v>#DIV/0!</v>
      </c>
      <c r="G113" s="19" t="e">
        <f>ROUND(('фонд начисленной заработной пла'!G113/'среднесписочная численность'!G113/12)*1000,1)</f>
        <v>#DIV/0!</v>
      </c>
      <c r="H113" s="20" t="e">
        <f t="shared" si="60"/>
        <v>#DIV/0!</v>
      </c>
      <c r="I113" s="19" t="e">
        <f>ROUND(('фонд начисленной заработной пла'!I113/'среднесписочная численность'!I113/12)*1000,1)</f>
        <v>#DIV/0!</v>
      </c>
      <c r="J113" s="20" t="e">
        <f t="shared" si="61"/>
        <v>#DIV/0!</v>
      </c>
      <c r="K113" s="19" t="e">
        <f>ROUND(('фонд начисленной заработной пла'!K113/'среднесписочная численность'!K113/12)*1000,1)</f>
        <v>#DIV/0!</v>
      </c>
      <c r="L113" s="2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customHeight="1">
      <c r="A114" s="17" t="str">
        <f>'фонд начисленной заработной пла'!A114</f>
        <v>(наименование предприятия, организации)</v>
      </c>
      <c r="B114" s="19" t="e">
        <f>ROUND(('фонд начисленной заработной пла'!B114/'среднесписочная численность'!B114/12)*1000,1)</f>
        <v>#DIV/0!</v>
      </c>
      <c r="C114" s="19" t="e">
        <f>ROUND(('фонд начисленной заработной пла'!C114/'среднесписочная численность'!C114/12)*1000,1)</f>
        <v>#DIV/0!</v>
      </c>
      <c r="D114" s="20" t="e">
        <f t="shared" si="59"/>
        <v>#DIV/0!</v>
      </c>
      <c r="E114" s="19" t="e">
        <f>ROUND(('фонд начисленной заработной пла'!E114/'среднесписочная численность'!E114/12)*1000,1)</f>
        <v>#DIV/0!</v>
      </c>
      <c r="F114" s="20" t="e">
        <f t="shared" si="52"/>
        <v>#DIV/0!</v>
      </c>
      <c r="G114" s="19" t="e">
        <f>ROUND(('фонд начисленной заработной пла'!G114/'среднесписочная численность'!G114/12)*1000,1)</f>
        <v>#DIV/0!</v>
      </c>
      <c r="H114" s="20" t="e">
        <f t="shared" si="60"/>
        <v>#DIV/0!</v>
      </c>
      <c r="I114" s="19" t="e">
        <f>ROUND(('фонд начисленной заработной пла'!I114/'среднесписочная численность'!I114/12)*1000,1)</f>
        <v>#DIV/0!</v>
      </c>
      <c r="J114" s="20" t="e">
        <f t="shared" si="61"/>
        <v>#DIV/0!</v>
      </c>
      <c r="K114" s="19" t="e">
        <f>ROUND(('фонд начисленной заработной пла'!K114/'среднесписочная численность'!K114/12)*1000,1)</f>
        <v>#DIV/0!</v>
      </c>
      <c r="L114" s="2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customHeight="1">
      <c r="A115" s="17" t="str">
        <f>'фонд начисленной заработной пла'!A115</f>
        <v>(наименование предприятия, организации)</v>
      </c>
      <c r="B115" s="19" t="e">
        <f>ROUND(('фонд начисленной заработной пла'!B115/'среднесписочная численность'!B115/12)*1000,1)</f>
        <v>#DIV/0!</v>
      </c>
      <c r="C115" s="19" t="e">
        <f>ROUND(('фонд начисленной заработной пла'!C115/'среднесписочная численность'!C115/12)*1000,1)</f>
        <v>#DIV/0!</v>
      </c>
      <c r="D115" s="20" t="e">
        <f t="shared" si="59"/>
        <v>#DIV/0!</v>
      </c>
      <c r="E115" s="19" t="e">
        <f>ROUND(('фонд начисленной заработной пла'!E115/'среднесписочная численность'!E115/12)*1000,1)</f>
        <v>#DIV/0!</v>
      </c>
      <c r="F115" s="20" t="e">
        <f t="shared" si="52"/>
        <v>#DIV/0!</v>
      </c>
      <c r="G115" s="19" t="e">
        <f>ROUND(('фонд начисленной заработной пла'!G115/'среднесписочная численность'!G115/12)*1000,1)</f>
        <v>#DIV/0!</v>
      </c>
      <c r="H115" s="20" t="e">
        <f t="shared" si="60"/>
        <v>#DIV/0!</v>
      </c>
      <c r="I115" s="19" t="e">
        <f>ROUND(('фонд начисленной заработной пла'!I115/'среднесписочная численность'!I115/12)*1000,1)</f>
        <v>#DIV/0!</v>
      </c>
      <c r="J115" s="20" t="e">
        <f t="shared" si="61"/>
        <v>#DIV/0!</v>
      </c>
      <c r="K115" s="19" t="e">
        <f>ROUND(('фонд начисленной заработной пла'!K115/'среднесписочная численность'!K115/12)*1000,1)</f>
        <v>#DIV/0!</v>
      </c>
      <c r="L115" s="2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19066.7</v>
      </c>
      <c r="C116" s="37">
        <f>ROUND(('фонд начисленной заработной пла'!C116/'среднесписочная численность'!C116/12)*1000,1)</f>
        <v>25708.3</v>
      </c>
      <c r="D116" s="38">
        <f t="shared" si="59"/>
        <v>134.80000000000001</v>
      </c>
      <c r="E116" s="37">
        <f>ROUND(('фонд начисленной заработной пла'!E116/'среднесписочная численность'!E116/12)*1000,1)</f>
        <v>25708.3</v>
      </c>
      <c r="F116" s="38">
        <f t="shared" si="52"/>
        <v>100</v>
      </c>
      <c r="G116" s="37">
        <f>ROUND(('фонд начисленной заработной пла'!G116/'среднесписочная численность'!G116/12)*1000,1)</f>
        <v>25708.3</v>
      </c>
      <c r="H116" s="38">
        <f t="shared" si="60"/>
        <v>100</v>
      </c>
      <c r="I116" s="37">
        <f>ROUND(('фонд начисленной заработной пла'!I116/'среднесписочная численность'!I116/12)*1000,1)</f>
        <v>25708.3</v>
      </c>
      <c r="J116" s="38">
        <f t="shared" si="61"/>
        <v>100</v>
      </c>
      <c r="K116" s="37">
        <f>ROUND(('фонд начисленной заработной пла'!K116/'среднесписочная численность'!K116/12)*1000,1)</f>
        <v>25708.3</v>
      </c>
      <c r="L116" s="38">
        <f t="shared" si="62"/>
        <v>100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17" t="str">
        <f>'фонд начисленной заработной пла'!A117</f>
        <v>Администрация Ольховского сельсовета</v>
      </c>
      <c r="B117" s="19">
        <f>ROUND(('фонд начисленной заработной пла'!B117/'среднесписочная численность'!B117/12)*1000,1)</f>
        <v>19066.7</v>
      </c>
      <c r="C117" s="19">
        <f>ROUND(('фонд начисленной заработной пла'!C117/'среднесписочная численность'!C117/12)*1000,1)</f>
        <v>25708.3</v>
      </c>
      <c r="D117" s="20">
        <f t="shared" si="59"/>
        <v>134.80000000000001</v>
      </c>
      <c r="E117" s="19">
        <f>ROUND(('фонд начисленной заработной пла'!E117/'среднесписочная численность'!E117/12)*1000,1)</f>
        <v>25708.3</v>
      </c>
      <c r="F117" s="20">
        <f t="shared" si="52"/>
        <v>100</v>
      </c>
      <c r="G117" s="19">
        <f>ROUND(('фонд начисленной заработной пла'!G117/'среднесписочная численность'!G117/12)*1000,1)</f>
        <v>25708.3</v>
      </c>
      <c r="H117" s="20">
        <f t="shared" si="60"/>
        <v>100</v>
      </c>
      <c r="I117" s="19">
        <f>ROUND(('фонд начисленной заработной пла'!I117/'среднесписочная численность'!I117/12)*1000,1)</f>
        <v>25708.3</v>
      </c>
      <c r="J117" s="20">
        <f t="shared" si="61"/>
        <v>100</v>
      </c>
      <c r="K117" s="19">
        <f>ROUND(('фонд начисленной заработной пла'!K117/'среднесписочная численность'!K117/12)*1000,1)</f>
        <v>25708.3</v>
      </c>
      <c r="L117" s="20">
        <f t="shared" si="62"/>
        <v>100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>
      <c r="A118" s="17" t="str">
        <f>'фонд начисленной заработной пла'!A118</f>
        <v>(наименование предприятия, организации)</v>
      </c>
      <c r="B118" s="19" t="e">
        <f>ROUND(('фонд начисленной заработной пла'!B118/'среднесписочная численность'!B118/12)*1000,1)</f>
        <v>#DIV/0!</v>
      </c>
      <c r="C118" s="19" t="e">
        <f>ROUND(('фонд начисленной заработной пла'!C118/'среднесписочная численность'!C118/12)*1000,1)</f>
        <v>#DIV/0!</v>
      </c>
      <c r="D118" s="20" t="e">
        <f t="shared" si="59"/>
        <v>#DIV/0!</v>
      </c>
      <c r="E118" s="19" t="e">
        <f>ROUND(('фонд начисленной заработной пла'!E118/'среднесписочная численность'!E118/12)*1000,1)</f>
        <v>#DIV/0!</v>
      </c>
      <c r="F118" s="20" t="e">
        <f t="shared" si="52"/>
        <v>#DIV/0!</v>
      </c>
      <c r="G118" s="19" t="e">
        <f>ROUND(('фонд начисленной заработной пла'!G118/'среднесписочная численность'!G118/12)*1000,1)</f>
        <v>#DIV/0!</v>
      </c>
      <c r="H118" s="20" t="e">
        <f t="shared" si="60"/>
        <v>#DIV/0!</v>
      </c>
      <c r="I118" s="19" t="e">
        <f>ROUND(('фонд начисленной заработной пла'!I118/'среднесписочная численность'!I118/12)*1000,1)</f>
        <v>#DIV/0!</v>
      </c>
      <c r="J118" s="20" t="e">
        <f t="shared" si="61"/>
        <v>#DIV/0!</v>
      </c>
      <c r="K118" s="19" t="e">
        <f>ROUND(('фонд начисленной заработной пла'!K118/'среднесписочная численность'!K118/12)*1000,1)</f>
        <v>#DIV/0!</v>
      </c>
      <c r="L118" s="2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customHeight="1">
      <c r="A119" s="17" t="str">
        <f>'фонд начисленной заработной пла'!A119</f>
        <v>(наименование предприятия, организации)</v>
      </c>
      <c r="B119" s="19" t="e">
        <f>ROUND(('фонд начисленной заработной пла'!B119/'среднесписочная численность'!B119/12)*1000,1)</f>
        <v>#DIV/0!</v>
      </c>
      <c r="C119" s="19" t="e">
        <f>ROUND(('фонд начисленной заработной пла'!C119/'среднесписочная численность'!C119/12)*1000,1)</f>
        <v>#DIV/0!</v>
      </c>
      <c r="D119" s="20" t="e">
        <f t="shared" si="59"/>
        <v>#DIV/0!</v>
      </c>
      <c r="E119" s="19" t="e">
        <f>ROUND(('фонд начисленной заработной пла'!E119/'среднесписочная численность'!E119/12)*1000,1)</f>
        <v>#DIV/0!</v>
      </c>
      <c r="F119" s="20" t="e">
        <f t="shared" si="52"/>
        <v>#DIV/0!</v>
      </c>
      <c r="G119" s="19" t="e">
        <f>ROUND(('фонд начисленной заработной пла'!G119/'среднесписочная численность'!G119/12)*1000,1)</f>
        <v>#DIV/0!</v>
      </c>
      <c r="H119" s="20" t="e">
        <f t="shared" si="60"/>
        <v>#DIV/0!</v>
      </c>
      <c r="I119" s="19" t="e">
        <f>ROUND(('фонд начисленной заработной пла'!I119/'среднесписочная численность'!I119/12)*1000,1)</f>
        <v>#DIV/0!</v>
      </c>
      <c r="J119" s="20" t="e">
        <f t="shared" si="61"/>
        <v>#DIV/0!</v>
      </c>
      <c r="K119" s="19" t="e">
        <f>ROUND(('фонд начисленной заработной пла'!K119/'среднесписочная численность'!K119/12)*1000,1)</f>
        <v>#DIV/0!</v>
      </c>
      <c r="L119" s="2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19066.7</v>
      </c>
      <c r="C121" s="37">
        <f>ROUND(('фонд начисленной заработной пла'!C121/'среднесписочная численность'!C121/12)*1000,1)</f>
        <v>25708.3</v>
      </c>
      <c r="D121" s="38">
        <f t="shared" ref="D121:D123" si="63">ROUND(C121/B121*100,1)</f>
        <v>134.80000000000001</v>
      </c>
      <c r="E121" s="37">
        <f>ROUND(('фонд начисленной заработной пла'!E121/'среднесписочная численность'!E121/12)*1000,1)</f>
        <v>25708.3</v>
      </c>
      <c r="F121" s="38">
        <f>ROUND(E121/C121*100,1)</f>
        <v>100</v>
      </c>
      <c r="G121" s="37">
        <f>ROUND(('фонд начисленной заработной пла'!G121/'среднесписочная численность'!G121/12)*1000,1)</f>
        <v>25708.3</v>
      </c>
      <c r="H121" s="38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25708.3</v>
      </c>
      <c r="J121" s="38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25708.3</v>
      </c>
      <c r="L121" s="38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17" t="str">
        <f>'фонд начисленной заработной пла'!A122</f>
        <v>Администрация Ольховского сельсовета</v>
      </c>
      <c r="B122" s="19">
        <f>ROUND(('фонд начисленной заработной пла'!B122/'среднесписочная численность'!B122/12)*1000,1)</f>
        <v>19066.7</v>
      </c>
      <c r="C122" s="19">
        <f>ROUND(('фонд начисленной заработной пла'!C122/'среднесписочная численность'!C122/12)*1000,1)</f>
        <v>25708.3</v>
      </c>
      <c r="D122" s="20">
        <f t="shared" si="63"/>
        <v>134.80000000000001</v>
      </c>
      <c r="E122" s="19">
        <f>ROUND(('фонд начисленной заработной пла'!E122/'среднесписочная численность'!E122/12)*1000,1)</f>
        <v>25708.3</v>
      </c>
      <c r="F122" s="20">
        <f>ROUND(E122/C122*100,1)</f>
        <v>100</v>
      </c>
      <c r="G122" s="19">
        <f>ROUND(('фонд начисленной заработной пла'!G122/'среднесписочная численность'!G122/12)*1000,1)</f>
        <v>25708.3</v>
      </c>
      <c r="H122" s="20">
        <f t="shared" si="64"/>
        <v>100</v>
      </c>
      <c r="I122" s="19">
        <f>ROUND(('фонд начисленной заработной пла'!I122/'среднесписочная численность'!I122/12)*1000,1)</f>
        <v>25708.3</v>
      </c>
      <c r="J122" s="20">
        <f t="shared" si="65"/>
        <v>100</v>
      </c>
      <c r="K122" s="19">
        <f>ROUND(('фонд начисленной заработной пла'!K122/'среднесписочная численность'!K122/12)*1000,1)</f>
        <v>25708.3</v>
      </c>
      <c r="L122" s="2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17" t="str">
        <f>'фонд начисленной заработной пла'!A123</f>
        <v>(наименование предприятия, организации)</v>
      </c>
      <c r="B123" s="19" t="e">
        <f>ROUND(('фонд начисленной заработной пла'!B123/'среднесписочная численность'!B123/12)*1000,1)</f>
        <v>#DIV/0!</v>
      </c>
      <c r="C123" s="19" t="e">
        <f>ROUND(('фонд начисленной заработной пла'!C123/'среднесписочная численность'!C123/12)*1000,1)</f>
        <v>#DIV/0!</v>
      </c>
      <c r="D123" s="20" t="e">
        <f t="shared" si="63"/>
        <v>#DIV/0!</v>
      </c>
      <c r="E123" s="19" t="e">
        <f>ROUND(('фонд начисленной заработной пла'!E123/'среднесписочная численность'!E123/12)*1000,1)</f>
        <v>#DIV/0!</v>
      </c>
      <c r="F123" s="20" t="e">
        <f>ROUND(E123/C123*100,1)</f>
        <v>#DIV/0!</v>
      </c>
      <c r="G123" s="19" t="e">
        <f>ROUND(('фонд начисленной заработной пла'!G123/'среднесписочная численность'!G123/12)*1000,1)</f>
        <v>#DIV/0!</v>
      </c>
      <c r="H123" s="20" t="e">
        <f t="shared" si="64"/>
        <v>#DIV/0!</v>
      </c>
      <c r="I123" s="19" t="e">
        <f>ROUND(('фонд начисленной заработной пла'!I123/'среднесписочная численность'!I123/12)*1000,1)</f>
        <v>#DIV/0!</v>
      </c>
      <c r="J123" s="20" t="e">
        <f t="shared" si="65"/>
        <v>#DIV/0!</v>
      </c>
      <c r="K123" s="19" t="e">
        <f>ROUND(('фонд начисленной заработной пла'!K123/'среднесписочная численность'!K123/12)*1000,1)</f>
        <v>#DIV/0!</v>
      </c>
      <c r="L123" s="20" t="e">
        <f t="shared" si="66"/>
        <v>#DIV/0!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17" t="str">
        <f>'фонд начисленной заработной пла'!A124</f>
        <v>(наименование предприятия, организации)</v>
      </c>
      <c r="B124" s="19" t="e">
        <f>ROUND(('фонд начисленной заработной пла'!B124/'среднесписочная численность'!B124/12)*1000,1)</f>
        <v>#DIV/0!</v>
      </c>
      <c r="C124" s="19" t="e">
        <f>ROUND(('фонд начисленной заработной пла'!C124/'среднесписочная численность'!C124/12)*1000,1)</f>
        <v>#DIV/0!</v>
      </c>
      <c r="D124" s="20" t="e">
        <f t="shared" ref="D124" si="67">ROUND(C124/B124*100,1)</f>
        <v>#DIV/0!</v>
      </c>
      <c r="E124" s="19" t="e">
        <f>ROUND(('фонд начисленной заработной пла'!E124/'среднесписочная численность'!E124/12)*1000,1)</f>
        <v>#DIV/0!</v>
      </c>
      <c r="F124" s="20" t="e">
        <f>ROUND(E124/C124*100,1)</f>
        <v>#DIV/0!</v>
      </c>
      <c r="G124" s="19" t="e">
        <f>ROUND(('фонд начисленной заработной пла'!G124/'среднесписочная численность'!G124/12)*1000,1)</f>
        <v>#DIV/0!</v>
      </c>
      <c r="H124" s="20" t="e">
        <f t="shared" ref="H124" si="68">ROUND(G124/E124*100,1)</f>
        <v>#DIV/0!</v>
      </c>
      <c r="I124" s="19" t="e">
        <f>ROUND(('фонд начисленной заработной пла'!I124/'среднесписочная численность'!I124/12)*1000,1)</f>
        <v>#DIV/0!</v>
      </c>
      <c r="J124" s="20" t="e">
        <f t="shared" ref="J124" si="69">ROUND(I124/G124*100,1)</f>
        <v>#DIV/0!</v>
      </c>
      <c r="K124" s="19" t="e">
        <f>ROUND(('фонд начисленной заработной пла'!K124/'среднесписочная численность'!K124/12)*1000,1)</f>
        <v>#DIV/0!</v>
      </c>
      <c r="L124" s="20" t="e">
        <f t="shared" ref="L124" si="70">ROUND(K124/I124*100,1)</f>
        <v>#DIV/0!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21</v>
      </c>
      <c r="C125" s="39">
        <f>ROUND(('фонд начисленной заработной пла'!C125/'среднесписочная численность'!C125/12)*1000,1)</f>
        <v>24734.3</v>
      </c>
      <c r="D125" s="37">
        <f t="shared" ref="D125" si="71">ROUND(C125/B125*100,1)</f>
        <v>117782.39999999999</v>
      </c>
      <c r="E125" s="39">
        <f>ROUND(('фонд начисленной заработной пла'!E125/'среднесписочная численность'!E125/12)*1000,1)</f>
        <v>27478.400000000001</v>
      </c>
      <c r="F125" s="37">
        <f>ROUND(E125/C125*100,1)</f>
        <v>111.1</v>
      </c>
      <c r="G125" s="39">
        <f>ROUND(('фонд начисленной заработной пла'!G125/'среднесписочная численность'!G125/12)*1000,1)</f>
        <v>28857.5</v>
      </c>
      <c r="H125" s="37">
        <f t="shared" si="60"/>
        <v>105</v>
      </c>
      <c r="I125" s="39">
        <f>ROUND(('фонд начисленной заработной пла'!I125/'среднесписочная численность'!I125/12)*1000,1)</f>
        <v>30440.1</v>
      </c>
      <c r="J125" s="37">
        <f t="shared" si="61"/>
        <v>105.5</v>
      </c>
      <c r="K125" s="39">
        <f>ROUND(('фонд начисленной заработной пла'!K125/'среднесписочная численность'!K125/12)*1000,1)</f>
        <v>32244.5</v>
      </c>
      <c r="L125" s="37">
        <f t="shared" si="62"/>
        <v>105.9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22400.7</v>
      </c>
      <c r="C127" s="37">
        <f>ROUND(('фонд начисленной заработной пла'!C127/'среднесписочная численность'!C127/12)*1000,1)</f>
        <v>24494</v>
      </c>
      <c r="D127" s="38">
        <f t="shared" si="59"/>
        <v>109.3</v>
      </c>
      <c r="E127" s="37">
        <f>ROUND(('фонд начисленной заработной пла'!E127/'среднесписочная численность'!E127/12)*1000,1)</f>
        <v>27193.5</v>
      </c>
      <c r="F127" s="38">
        <f t="shared" ref="F127:F136" si="72">ROUND(E127/C127*100,1)</f>
        <v>111</v>
      </c>
      <c r="G127" s="37">
        <f>ROUND(('фонд начисленной заработной пла'!G127/'среднесписочная численность'!G127/12)*1000,1)</f>
        <v>28553.1</v>
      </c>
      <c r="H127" s="38">
        <f t="shared" ref="H127:H129" si="73">ROUND(G127/E127*100,1)</f>
        <v>105</v>
      </c>
      <c r="I127" s="37">
        <f>ROUND(('фонд начисленной заработной пла'!I127/'среднесписочная численность'!I127/12)*1000,1)</f>
        <v>30123.599999999999</v>
      </c>
      <c r="J127" s="38">
        <f t="shared" ref="J127:J129" si="74">ROUND(I127/G127*100,1)</f>
        <v>105.5</v>
      </c>
      <c r="K127" s="37">
        <f>ROUND(('фонд начисленной заработной пла'!K127/'среднесписочная численность'!K127/12)*1000,1)</f>
        <v>31931.200000000001</v>
      </c>
      <c r="L127" s="38">
        <f t="shared" ref="L127:L129" si="75">ROUND(K127/I127*100,1)</f>
        <v>106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6.5" customHeight="1">
      <c r="A128" s="17" t="str">
        <f>'фонд начисленной заработной пла'!A128</f>
        <v>Школа</v>
      </c>
      <c r="B128" s="19">
        <f>ROUND(('фонд начисленной заработной пла'!B128/'среднесписочная численность'!B128/12)*1000,1)</f>
        <v>22400.7</v>
      </c>
      <c r="C128" s="19">
        <f>ROUND(('фонд начисленной заработной пла'!C128/'среднесписочная численность'!C128/12)*1000,1)</f>
        <v>24494</v>
      </c>
      <c r="D128" s="20">
        <f t="shared" ref="D128:D129" si="76">ROUND(C128/B128*100,1)</f>
        <v>109.3</v>
      </c>
      <c r="E128" s="19">
        <f>ROUND(('фонд начисленной заработной пла'!E128/'среднесписочная численность'!E128/12)*1000,1)</f>
        <v>27193.5</v>
      </c>
      <c r="F128" s="20">
        <f t="shared" si="72"/>
        <v>111</v>
      </c>
      <c r="G128" s="19">
        <f>ROUND(('фонд начисленной заработной пла'!G128/'среднесписочная численность'!G128/12)*1000,1)</f>
        <v>28553.1</v>
      </c>
      <c r="H128" s="20">
        <f t="shared" si="73"/>
        <v>105</v>
      </c>
      <c r="I128" s="19">
        <f>ROUND(('фонд начисленной заработной пла'!I128/'среднесписочная численность'!I128/12)*1000,1)</f>
        <v>30123.599999999999</v>
      </c>
      <c r="J128" s="20">
        <f t="shared" si="74"/>
        <v>105.5</v>
      </c>
      <c r="K128" s="19">
        <f>ROUND(('фонд начисленной заработной пла'!K128/'среднесписочная численность'!K128/12)*1000,1)</f>
        <v>31931.200000000001</v>
      </c>
      <c r="L128" s="20">
        <f t="shared" si="75"/>
        <v>106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17" t="str">
        <f>'фонд начисленной заработной пла'!A129</f>
        <v>(наименование предприятия, организации)</v>
      </c>
      <c r="B129" s="19" t="e">
        <f>ROUND(('фонд начисленной заработной пла'!B129/'среднесписочная численность'!B129/12)*1000,1)</f>
        <v>#DIV/0!</v>
      </c>
      <c r="C129" s="19" t="e">
        <f>ROUND(('фонд начисленной заработной пла'!C129/'среднесписочная численность'!C129/12)*1000,1)</f>
        <v>#DIV/0!</v>
      </c>
      <c r="D129" s="20" t="e">
        <f t="shared" si="76"/>
        <v>#DIV/0!</v>
      </c>
      <c r="E129" s="19" t="e">
        <f>ROUND(('фонд начисленной заработной пла'!E129/'среднесписочная численность'!E129/12)*1000,1)</f>
        <v>#DIV/0!</v>
      </c>
      <c r="F129" s="20" t="e">
        <f t="shared" si="72"/>
        <v>#DIV/0!</v>
      </c>
      <c r="G129" s="19" t="e">
        <f>ROUND(('фонд начисленной заработной пла'!G129/'среднесписочная численность'!G129/12)*1000,1)</f>
        <v>#DIV/0!</v>
      </c>
      <c r="H129" s="20" t="e">
        <f t="shared" si="73"/>
        <v>#DIV/0!</v>
      </c>
      <c r="I129" s="19" t="e">
        <f>ROUND(('фонд начисленной заработной пла'!I129/'среднесписочная численность'!I129/12)*1000,1)</f>
        <v>#DIV/0!</v>
      </c>
      <c r="J129" s="20" t="e">
        <f t="shared" si="74"/>
        <v>#DIV/0!</v>
      </c>
      <c r="K129" s="19" t="e">
        <f>ROUND(('фонд начисленной заработной пла'!K129/'среднесписочная численность'!K129/12)*1000,1)</f>
        <v>#DIV/0!</v>
      </c>
      <c r="L129" s="20" t="e">
        <f t="shared" si="75"/>
        <v>#DIV/0!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 t="e">
        <f>ROUND(('фонд начисленной заработной пла'!B130/'среднесписочная численность'!B130/12)*1000,1)</f>
        <v>#DIV/0!</v>
      </c>
      <c r="C130" s="37" t="e">
        <f>ROUND(('фонд начисленной заработной пла'!C130/'среднесписочная численность'!C130/12)*1000,1)</f>
        <v>#DIV/0!</v>
      </c>
      <c r="D130" s="38" t="e">
        <f t="shared" si="59"/>
        <v>#DIV/0!</v>
      </c>
      <c r="E130" s="37" t="e">
        <f>ROUND(('фонд начисленной заработной пла'!E130/'среднесписочная численность'!E130/12)*1000,1)</f>
        <v>#DIV/0!</v>
      </c>
      <c r="F130" s="38" t="e">
        <f t="shared" si="72"/>
        <v>#DIV/0!</v>
      </c>
      <c r="G130" s="37" t="e">
        <f>ROUND(('фонд начисленной заработной пла'!G130/'среднесписочная численность'!G130/12)*1000,1)</f>
        <v>#DIV/0!</v>
      </c>
      <c r="H130" s="38" t="e">
        <f t="shared" ref="H130:H132" si="77">ROUND(G130/E130*100,1)</f>
        <v>#DIV/0!</v>
      </c>
      <c r="I130" s="37" t="e">
        <f>ROUND(('фонд начисленной заработной пла'!I130/'среднесписочная численность'!I130/12)*1000,1)</f>
        <v>#DIV/0!</v>
      </c>
      <c r="J130" s="38" t="e">
        <f t="shared" ref="J130:J132" si="78">ROUND(I130/G130*100,1)</f>
        <v>#DIV/0!</v>
      </c>
      <c r="K130" s="37" t="e">
        <f>ROUND(('фонд начисленной заработной пла'!K130/'среднесписочная численность'!K130/12)*1000,1)</f>
        <v>#DIV/0!</v>
      </c>
      <c r="L130" s="38" t="e">
        <f t="shared" ref="L130:L132" si="79">ROUND(K130/I130*100,1)</f>
        <v>#DIV/0!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17" t="str">
        <f>'фонд начисленной заработной пла'!A131</f>
        <v>(наименование предприятия, организации)</v>
      </c>
      <c r="B131" s="19" t="e">
        <f>ROUND(('фонд начисленной заработной пла'!B131/'среднесписочная численность'!B131/12)*1000,1)</f>
        <v>#DIV/0!</v>
      </c>
      <c r="C131" s="19" t="e">
        <f>ROUND(('фонд начисленной заработной пла'!C131/'среднесписочная численность'!C131/12)*1000,1)</f>
        <v>#DIV/0!</v>
      </c>
      <c r="D131" s="20" t="e">
        <f t="shared" ref="D131:D132" si="80">ROUND(C131/B131*100,1)</f>
        <v>#DIV/0!</v>
      </c>
      <c r="E131" s="19" t="e">
        <f>ROUND(('фонд начисленной заработной пла'!E131/'среднесписочная численность'!E131/12)*1000,1)</f>
        <v>#DIV/0!</v>
      </c>
      <c r="F131" s="20" t="e">
        <f t="shared" si="72"/>
        <v>#DIV/0!</v>
      </c>
      <c r="G131" s="19" t="e">
        <f>ROUND(('фонд начисленной заработной пла'!G131/'среднесписочная численность'!G131/12)*1000,1)</f>
        <v>#DIV/0!</v>
      </c>
      <c r="H131" s="20" t="e">
        <f t="shared" si="77"/>
        <v>#DIV/0!</v>
      </c>
      <c r="I131" s="19" t="e">
        <f>ROUND(('фонд начисленной заработной пла'!I131/'среднесписочная численность'!I131/12)*1000,1)</f>
        <v>#DIV/0!</v>
      </c>
      <c r="J131" s="20" t="e">
        <f t="shared" si="78"/>
        <v>#DIV/0!</v>
      </c>
      <c r="K131" s="19" t="e">
        <f>ROUND(('фонд начисленной заработной пла'!K131/'среднесписочная численность'!K131/12)*1000,1)</f>
        <v>#DIV/0!</v>
      </c>
      <c r="L131" s="20" t="e">
        <f t="shared" si="79"/>
        <v>#DIV/0!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17" t="str">
        <f>'фонд начисленной заработной пла'!A132</f>
        <v>(наименование предприятия, организации)</v>
      </c>
      <c r="B132" s="19" t="e">
        <f>ROUND(('фонд начисленной заработной пла'!B132/'среднесписочная численность'!B132/12)*1000,1)</f>
        <v>#DIV/0!</v>
      </c>
      <c r="C132" s="19" t="e">
        <f>ROUND(('фонд начисленной заработной пла'!C132/'среднесписочная численность'!C132/12)*1000,1)</f>
        <v>#DIV/0!</v>
      </c>
      <c r="D132" s="20" t="e">
        <f t="shared" si="80"/>
        <v>#DIV/0!</v>
      </c>
      <c r="E132" s="19" t="e">
        <f>ROUND(('фонд начисленной заработной пла'!E132/'среднесписочная численность'!E132/12)*1000,1)</f>
        <v>#DIV/0!</v>
      </c>
      <c r="F132" s="20" t="e">
        <f t="shared" si="72"/>
        <v>#DIV/0!</v>
      </c>
      <c r="G132" s="19" t="e">
        <f>ROUND(('фонд начисленной заработной пла'!G132/'среднесписочная численность'!G132/12)*1000,1)</f>
        <v>#DIV/0!</v>
      </c>
      <c r="H132" s="20" t="e">
        <f t="shared" si="77"/>
        <v>#DIV/0!</v>
      </c>
      <c r="I132" s="19" t="e">
        <f>ROUND(('фонд начисленной заработной пла'!I132/'среднесписочная численность'!I132/12)*1000,1)</f>
        <v>#DIV/0!</v>
      </c>
      <c r="J132" s="20" t="e">
        <f t="shared" si="78"/>
        <v>#DIV/0!</v>
      </c>
      <c r="K132" s="19" t="e">
        <f>ROUND(('фонд начисленной заработной пла'!K132/'среднесписочная численность'!K132/12)*1000,1)</f>
        <v>#DIV/0!</v>
      </c>
      <c r="L132" s="20" t="e">
        <f t="shared" si="79"/>
        <v>#DIV/0!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v>28179</v>
      </c>
      <c r="C133" s="37">
        <v>29945</v>
      </c>
      <c r="D133" s="38">
        <f t="shared" ref="D133" si="81">ROUND(C133/B133*100,1)</f>
        <v>106.3</v>
      </c>
      <c r="E133" s="37">
        <v>31672</v>
      </c>
      <c r="F133" s="38">
        <f t="shared" si="72"/>
        <v>105.8</v>
      </c>
      <c r="G133" s="37">
        <v>33336</v>
      </c>
      <c r="H133" s="38">
        <f t="shared" si="60"/>
        <v>105.3</v>
      </c>
      <c r="I133" s="37">
        <v>35093</v>
      </c>
      <c r="J133" s="38">
        <f t="shared" si="61"/>
        <v>105.3</v>
      </c>
      <c r="K133" s="37">
        <v>37829</v>
      </c>
      <c r="L133" s="38">
        <f t="shared" si="62"/>
        <v>107.8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17" t="str">
        <f>'фонд начисленной заработной пла'!A134</f>
        <v>МКУК</v>
      </c>
      <c r="B134" s="19">
        <f>ROUND(('фонд начисленной заработной пла'!B134/'среднесписочная численность'!B134/12)*1000,1)</f>
        <v>28179</v>
      </c>
      <c r="C134" s="19">
        <f>ROUND(('фонд начисленной заработной пла'!C134/'среднесписочная численность'!C134/12)*1000,1)</f>
        <v>28179</v>
      </c>
      <c r="D134" s="20">
        <f t="shared" si="59"/>
        <v>100</v>
      </c>
      <c r="E134" s="19">
        <f>ROUND(('фонд начисленной заработной пла'!E134/'среднесписочная численность'!E134/12)*1000,1)</f>
        <v>31666.7</v>
      </c>
      <c r="F134" s="20">
        <f t="shared" si="72"/>
        <v>112.4</v>
      </c>
      <c r="G134" s="19">
        <f>ROUND(('фонд начисленной заработной пла'!G134/'среднесписочная численность'!G134/12)*1000,1)</f>
        <v>33333.300000000003</v>
      </c>
      <c r="H134" s="20">
        <f t="shared" ref="H134:H135" si="82">ROUND(G134/E134*100,1)</f>
        <v>105.3</v>
      </c>
      <c r="I134" s="19">
        <f>ROUND(('фонд начисленной заработной пла'!I134/'среднесписочная численность'!I134/12)*1000,1)</f>
        <v>35092.6</v>
      </c>
      <c r="J134" s="20">
        <f t="shared" ref="J134:J135" si="83">ROUND(I134/G134*100,1)</f>
        <v>105.3</v>
      </c>
      <c r="K134" s="19">
        <f>ROUND(('фонд начисленной заработной пла'!K134/'среднесписочная численность'!K134/12)*1000,1)</f>
        <v>36851.9</v>
      </c>
      <c r="L134" s="20">
        <f t="shared" ref="L134:L135" si="84">ROUND(K134/I134*100,1)</f>
        <v>105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17" t="str">
        <f>'фонд начисленной заработной пла'!A135</f>
        <v>(наименование предприятия, организации)</v>
      </c>
      <c r="B135" s="19" t="e">
        <f>ROUND(('фонд начисленной заработной пла'!B135/'среднесписочная численность'!B135/12)*1000,1)</f>
        <v>#DIV/0!</v>
      </c>
      <c r="C135" s="19" t="e">
        <f>ROUND(('фонд начисленной заработной пла'!C135/'среднесписочная численность'!C135/12)*1000,1)</f>
        <v>#DIV/0!</v>
      </c>
      <c r="D135" s="20" t="e">
        <f t="shared" si="59"/>
        <v>#DIV/0!</v>
      </c>
      <c r="E135" s="19" t="e">
        <f>ROUND(('фонд начисленной заработной пла'!E135/'среднесписочная численность'!E135/12)*1000,1)</f>
        <v>#DIV/0!</v>
      </c>
      <c r="F135" s="20" t="e">
        <f t="shared" si="72"/>
        <v>#DIV/0!</v>
      </c>
      <c r="G135" s="19" t="e">
        <f>ROUND(('фонд начисленной заработной пла'!G135/'среднесписочная численность'!G135/12)*1000,1)</f>
        <v>#DIV/0!</v>
      </c>
      <c r="H135" s="20" t="e">
        <f t="shared" si="82"/>
        <v>#DIV/0!</v>
      </c>
      <c r="I135" s="19" t="e">
        <f>ROUND(('фонд начисленной заработной пла'!I135/'среднесписочная численность'!I135/12)*1000,1)</f>
        <v>#DIV/0!</v>
      </c>
      <c r="J135" s="20" t="e">
        <f t="shared" si="83"/>
        <v>#DIV/0!</v>
      </c>
      <c r="K135" s="19" t="e">
        <f>ROUND(('фонд начисленной заработной пла'!K135/'среднесписочная численность'!K135/12)*1000,1)</f>
        <v>#DIV/0!</v>
      </c>
      <c r="L135" s="20" t="e">
        <f t="shared" si="84"/>
        <v>#DIV/0!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 t="e">
        <f>ROUND(('фонд начисленной заработной пла'!B136/'среднесписочная численность'!B136/12)*1000,1)</f>
        <v>#DIV/0!</v>
      </c>
      <c r="C136" s="39">
        <f>ROUND(('фонд начисленной заработной пла'!C136/'среднесписочная численность'!C136/12)*1000,1)</f>
        <v>0</v>
      </c>
      <c r="D136" s="37" t="e">
        <f>ROUND(C136/B136*100,1)</f>
        <v>#DIV/0!</v>
      </c>
      <c r="E136" s="39">
        <f>ROUND(('фонд начисленной заработной пла'!E136/'среднесписочная численность'!E136/12)*1000,1)</f>
        <v>0</v>
      </c>
      <c r="F136" s="37" t="e">
        <f t="shared" si="72"/>
        <v>#DIV/0!</v>
      </c>
      <c r="G136" s="39">
        <f>ROUND(('фонд начисленной заработной пла'!G136/'среднесписочная численность'!G136/12)*1000,1)</f>
        <v>0</v>
      </c>
      <c r="H136" s="37" t="e">
        <f t="shared" si="60"/>
        <v>#DIV/0!</v>
      </c>
      <c r="I136" s="39">
        <f>ROUND(('фонд начисленной заработной пла'!I136/'среднесписочная численность'!I136/12)*1000,1)</f>
        <v>0</v>
      </c>
      <c r="J136" s="37" t="e">
        <f t="shared" si="61"/>
        <v>#DIV/0!</v>
      </c>
      <c r="K136" s="39">
        <f>ROUND(('фонд начисленной заработной пла'!K136/'среднесписочная численность'!K136/12)*1000,1)</f>
        <v>0</v>
      </c>
      <c r="L136" s="37" t="e">
        <f t="shared" si="62"/>
        <v>#DIV/0!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43" t="str">
        <f>'фонд начисленной заработной пла'!A140</f>
        <v>Администрация Ольховского сельсовета Хомутовского района Курской области</v>
      </c>
      <c r="B140" s="41">
        <f>ROUND(('фонд начисленной заработной пла'!B140/'среднесписочная численность'!B140/12)*1000,1)</f>
        <v>19416.900000000001</v>
      </c>
      <c r="C140" s="41">
        <f>ROUND(('фонд начисленной заработной пла'!C140/'среднесписочная численность'!C140/12)*1000,1)</f>
        <v>20885.7</v>
      </c>
      <c r="D140" s="42">
        <f t="shared" ref="D140:D162" si="85">ROUND(C140/B140*100,1)</f>
        <v>107.6</v>
      </c>
      <c r="E140" s="41">
        <f>ROUND(('фонд начисленной заработной пла'!E140/'среднесписочная численность'!E140/12)*1000,1)</f>
        <v>24562.799999999999</v>
      </c>
      <c r="F140" s="42">
        <f t="shared" ref="F140:F162" si="86">ROUND(E140/C140*100,1)</f>
        <v>117.6</v>
      </c>
      <c r="G140" s="41">
        <f>ROUND(('фонд начисленной заработной пла'!G140/'среднесписочная численность'!G140/12)*1000,1)</f>
        <v>26853.1</v>
      </c>
      <c r="H140" s="42">
        <f t="shared" si="60"/>
        <v>109.3</v>
      </c>
      <c r="I140" s="41">
        <f>ROUND(('фонд начисленной заработной пла'!I140/'среднесписочная численность'!I140/12)*1000,1)</f>
        <v>29508.799999999999</v>
      </c>
      <c r="J140" s="42">
        <f t="shared" si="61"/>
        <v>109.9</v>
      </c>
      <c r="K140" s="41">
        <f>ROUND(('фонд начисленной заработной пла'!K140/'среднесписочная численность'!K140/12)*1000,1)</f>
        <v>31237.9</v>
      </c>
      <c r="L140" s="42">
        <f t="shared" si="62"/>
        <v>105.9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43" t="e">
        <f>'фонд начисленной заработной пла'!#REF!</f>
        <v>#REF!</v>
      </c>
      <c r="B141" s="41" t="e">
        <f>ROUND(('фонд начисленной заработной пла'!#REF!/'среднесписочная численность'!#REF!/12)*1000,1)</f>
        <v>#REF!</v>
      </c>
      <c r="C141" s="41" t="e">
        <f>ROUND(('фонд начисленной заработной пла'!#REF!/'среднесписочная численность'!#REF!/12)*1000,1)</f>
        <v>#REF!</v>
      </c>
      <c r="D141" s="42" t="e">
        <f t="shared" si="85"/>
        <v>#REF!</v>
      </c>
      <c r="E141" s="41" t="e">
        <f>ROUND(('фонд начисленной заработной пла'!#REF!/'среднесписочная численность'!#REF!/12)*1000,1)</f>
        <v>#REF!</v>
      </c>
      <c r="F141" s="42" t="e">
        <f t="shared" si="86"/>
        <v>#REF!</v>
      </c>
      <c r="G141" s="41" t="e">
        <f>ROUND(('фонд начисленной заработной пла'!#REF!/'среднесписочная численность'!#REF!/12)*1000,1)</f>
        <v>#REF!</v>
      </c>
      <c r="H141" s="42" t="e">
        <f t="shared" si="60"/>
        <v>#REF!</v>
      </c>
      <c r="I141" s="41" t="e">
        <f>ROUND(('фонд начисленной заработной пла'!#REF!/'среднесписочная численность'!#REF!/12)*1000,1)</f>
        <v>#REF!</v>
      </c>
      <c r="J141" s="42" t="e">
        <f t="shared" si="61"/>
        <v>#REF!</v>
      </c>
      <c r="K141" s="41" t="e">
        <f>ROUND(('фонд начисленной заработной пла'!#REF!/'среднесписочная численность'!#REF!/12)*1000,1)</f>
        <v>#REF!</v>
      </c>
      <c r="L141" s="42" t="e">
        <f t="shared" si="62"/>
        <v>#REF!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43" t="e">
        <f>'фонд начисленной заработной пла'!#REF!</f>
        <v>#REF!</v>
      </c>
      <c r="B142" s="41" t="e">
        <f>ROUND(('фонд начисленной заработной пла'!#REF!/'среднесписочная численность'!#REF!/12)*1000,1)</f>
        <v>#REF!</v>
      </c>
      <c r="C142" s="41" t="e">
        <f>ROUND(('фонд начисленной заработной пла'!#REF!/'среднесписочная численность'!#REF!/12)*1000,1)</f>
        <v>#REF!</v>
      </c>
      <c r="D142" s="42" t="e">
        <f t="shared" si="85"/>
        <v>#REF!</v>
      </c>
      <c r="E142" s="41" t="e">
        <f>ROUND(('фонд начисленной заработной пла'!#REF!/'среднесписочная численность'!#REF!/12)*1000,1)</f>
        <v>#REF!</v>
      </c>
      <c r="F142" s="42" t="e">
        <f t="shared" si="86"/>
        <v>#REF!</v>
      </c>
      <c r="G142" s="41" t="e">
        <f>ROUND(('фонд начисленной заработной пла'!#REF!/'среднесписочная численность'!#REF!/12)*1000,1)</f>
        <v>#REF!</v>
      </c>
      <c r="H142" s="42" t="e">
        <f t="shared" si="60"/>
        <v>#REF!</v>
      </c>
      <c r="I142" s="41" t="e">
        <f>ROUND(('фонд начисленной заработной пла'!#REF!/'среднесписочная численность'!#REF!/12)*1000,1)</f>
        <v>#REF!</v>
      </c>
      <c r="J142" s="42" t="e">
        <f t="shared" si="61"/>
        <v>#REF!</v>
      </c>
      <c r="K142" s="41" t="e">
        <f>ROUND(('фонд начисленной заработной пла'!#REF!/'среднесписочная численность'!#REF!/12)*1000,1)</f>
        <v>#REF!</v>
      </c>
      <c r="L142" s="42" t="e">
        <f t="shared" si="62"/>
        <v>#REF!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43" t="e">
        <f>'фонд начисленной заработной пла'!#REF!</f>
        <v>#REF!</v>
      </c>
      <c r="B143" s="41" t="e">
        <f>ROUND(('фонд начисленной заработной пла'!#REF!/'среднесписочная численность'!#REF!/12)*1000,1)</f>
        <v>#REF!</v>
      </c>
      <c r="C143" s="41" t="e">
        <f>ROUND(('фонд начисленной заработной пла'!#REF!/'среднесписочная численность'!#REF!/12)*1000,1)</f>
        <v>#REF!</v>
      </c>
      <c r="D143" s="42" t="e">
        <f t="shared" si="85"/>
        <v>#REF!</v>
      </c>
      <c r="E143" s="41" t="e">
        <f>ROUND(('фонд начисленной заработной пла'!#REF!/'среднесписочная численность'!#REF!/12)*1000,1)</f>
        <v>#REF!</v>
      </c>
      <c r="F143" s="42" t="e">
        <f t="shared" si="86"/>
        <v>#REF!</v>
      </c>
      <c r="G143" s="41" t="e">
        <f>ROUND(('фонд начисленной заработной пла'!#REF!/'среднесписочная численность'!#REF!/12)*1000,1)</f>
        <v>#REF!</v>
      </c>
      <c r="H143" s="42" t="e">
        <f t="shared" si="60"/>
        <v>#REF!</v>
      </c>
      <c r="I143" s="41" t="e">
        <f>ROUND(('фонд начисленной заработной пла'!#REF!/'среднесписочная численность'!#REF!/12)*1000,1)</f>
        <v>#REF!</v>
      </c>
      <c r="J143" s="42" t="e">
        <f t="shared" si="61"/>
        <v>#REF!</v>
      </c>
      <c r="K143" s="41" t="e">
        <f>ROUND(('фонд начисленной заработной пла'!#REF!/'среднесписочная численность'!#REF!/12)*1000,1)</f>
        <v>#REF!</v>
      </c>
      <c r="L143" s="42" t="e">
        <f t="shared" si="62"/>
        <v>#REF!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43" t="e">
        <f>'фонд начисленной заработной пла'!#REF!</f>
        <v>#REF!</v>
      </c>
      <c r="B144" s="41" t="e">
        <f>ROUND(('фонд начисленной заработной пла'!#REF!/'среднесписочная численность'!#REF!/12)*1000,1)</f>
        <v>#REF!</v>
      </c>
      <c r="C144" s="41" t="e">
        <f>ROUND(('фонд начисленной заработной пла'!#REF!/'среднесписочная численность'!#REF!/12)*1000,1)</f>
        <v>#REF!</v>
      </c>
      <c r="D144" s="42" t="e">
        <f t="shared" si="85"/>
        <v>#REF!</v>
      </c>
      <c r="E144" s="41" t="e">
        <f>ROUND(('фонд начисленной заработной пла'!#REF!/'среднесписочная численность'!#REF!/12)*1000,1)</f>
        <v>#REF!</v>
      </c>
      <c r="F144" s="42" t="e">
        <f t="shared" si="86"/>
        <v>#REF!</v>
      </c>
      <c r="G144" s="41" t="e">
        <f>ROUND(('фонд начисленной заработной пла'!#REF!/'среднесписочная численность'!#REF!/12)*1000,1)</f>
        <v>#REF!</v>
      </c>
      <c r="H144" s="42" t="e">
        <f t="shared" si="60"/>
        <v>#REF!</v>
      </c>
      <c r="I144" s="41" t="e">
        <f>ROUND(('фонд начисленной заработной пла'!#REF!/'среднесписочная численность'!#REF!/12)*1000,1)</f>
        <v>#REF!</v>
      </c>
      <c r="J144" s="42" t="e">
        <f t="shared" si="61"/>
        <v>#REF!</v>
      </c>
      <c r="K144" s="41" t="e">
        <f>ROUND(('фонд начисленной заработной пла'!#REF!/'среднесписочная численность'!#REF!/12)*1000,1)</f>
        <v>#REF!</v>
      </c>
      <c r="L144" s="42" t="e">
        <f t="shared" si="62"/>
        <v>#REF!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43" t="e">
        <f>'фонд начисленной заработной пла'!#REF!</f>
        <v>#REF!</v>
      </c>
      <c r="B145" s="41" t="e">
        <f>ROUND(('фонд начисленной заработной пла'!#REF!/'среднесписочная численность'!#REF!/12)*1000,1)</f>
        <v>#REF!</v>
      </c>
      <c r="C145" s="41" t="e">
        <f>ROUND(('фонд начисленной заработной пла'!#REF!/'среднесписочная численность'!#REF!/12)*1000,1)</f>
        <v>#REF!</v>
      </c>
      <c r="D145" s="42" t="e">
        <f t="shared" si="85"/>
        <v>#REF!</v>
      </c>
      <c r="E145" s="41" t="e">
        <f>ROUND(('фонд начисленной заработной пла'!#REF!/'среднесписочная численность'!#REF!/12)*1000,1)</f>
        <v>#REF!</v>
      </c>
      <c r="F145" s="42" t="e">
        <f t="shared" si="86"/>
        <v>#REF!</v>
      </c>
      <c r="G145" s="41" t="e">
        <f>ROUND(('фонд начисленной заработной пла'!#REF!/'среднесписочная численность'!#REF!/12)*1000,1)</f>
        <v>#REF!</v>
      </c>
      <c r="H145" s="42" t="e">
        <f t="shared" si="60"/>
        <v>#REF!</v>
      </c>
      <c r="I145" s="41" t="e">
        <f>ROUND(('фонд начисленной заработной пла'!#REF!/'среднесписочная численность'!#REF!/12)*1000,1)</f>
        <v>#REF!</v>
      </c>
      <c r="J145" s="42" t="e">
        <f t="shared" si="61"/>
        <v>#REF!</v>
      </c>
      <c r="K145" s="41" t="e">
        <f>ROUND(('фонд начисленной заработной пла'!#REF!/'среднесписочная численность'!#REF!/12)*1000,1)</f>
        <v>#REF!</v>
      </c>
      <c r="L145" s="42" t="e">
        <f t="shared" si="62"/>
        <v>#REF!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43" t="e">
        <f>'фонд начисленной заработной пла'!#REF!</f>
        <v>#REF!</v>
      </c>
      <c r="B146" s="41" t="e">
        <f>ROUND(('фонд начисленной заработной пла'!#REF!/'среднесписочная численность'!#REF!/12)*1000,1)</f>
        <v>#REF!</v>
      </c>
      <c r="C146" s="41" t="e">
        <f>ROUND(('фонд начисленной заработной пла'!#REF!/'среднесписочная численность'!#REF!/12)*1000,1)</f>
        <v>#REF!</v>
      </c>
      <c r="D146" s="42" t="e">
        <f t="shared" si="85"/>
        <v>#REF!</v>
      </c>
      <c r="E146" s="41" t="e">
        <f>ROUND(('фонд начисленной заработной пла'!#REF!/'среднесписочная численность'!#REF!/12)*1000,1)</f>
        <v>#REF!</v>
      </c>
      <c r="F146" s="42" t="e">
        <f t="shared" si="86"/>
        <v>#REF!</v>
      </c>
      <c r="G146" s="41" t="e">
        <f>ROUND(('фонд начисленной заработной пла'!#REF!/'среднесписочная численность'!#REF!/12)*1000,1)</f>
        <v>#REF!</v>
      </c>
      <c r="H146" s="42" t="e">
        <f t="shared" si="60"/>
        <v>#REF!</v>
      </c>
      <c r="I146" s="41" t="e">
        <f>ROUND(('фонд начисленной заработной пла'!#REF!/'среднесписочная численность'!#REF!/12)*1000,1)</f>
        <v>#REF!</v>
      </c>
      <c r="J146" s="42" t="e">
        <f t="shared" si="61"/>
        <v>#REF!</v>
      </c>
      <c r="K146" s="41" t="e">
        <f>ROUND(('фонд начисленной заработной пла'!#REF!/'среднесписочная численность'!#REF!/12)*1000,1)</f>
        <v>#REF!</v>
      </c>
      <c r="L146" s="42" t="e">
        <f t="shared" si="62"/>
        <v>#REF!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43" t="e">
        <f>'фонд начисленной заработной пла'!#REF!</f>
        <v>#REF!</v>
      </c>
      <c r="B147" s="41" t="e">
        <f>ROUND(('фонд начисленной заработной пла'!#REF!/'среднесписочная численность'!#REF!/12)*1000,1)</f>
        <v>#REF!</v>
      </c>
      <c r="C147" s="41" t="e">
        <f>ROUND(('фонд начисленной заработной пла'!#REF!/'среднесписочная численность'!#REF!/12)*1000,1)</f>
        <v>#REF!</v>
      </c>
      <c r="D147" s="42" t="e">
        <f t="shared" si="85"/>
        <v>#REF!</v>
      </c>
      <c r="E147" s="41" t="e">
        <f>ROUND(('фонд начисленной заработной пла'!#REF!/'среднесписочная численность'!#REF!/12)*1000,1)</f>
        <v>#REF!</v>
      </c>
      <c r="F147" s="42" t="e">
        <f t="shared" si="86"/>
        <v>#REF!</v>
      </c>
      <c r="G147" s="41" t="e">
        <f>ROUND(('фонд начисленной заработной пла'!#REF!/'среднесписочная численность'!#REF!/12)*1000,1)</f>
        <v>#REF!</v>
      </c>
      <c r="H147" s="42" t="e">
        <f t="shared" si="60"/>
        <v>#REF!</v>
      </c>
      <c r="I147" s="41" t="e">
        <f>ROUND(('фонд начисленной заработной пла'!#REF!/'среднесписочная численность'!#REF!/12)*1000,1)</f>
        <v>#REF!</v>
      </c>
      <c r="J147" s="42" t="e">
        <f t="shared" si="61"/>
        <v>#REF!</v>
      </c>
      <c r="K147" s="41" t="e">
        <f>ROUND(('фонд начисленной заработной пла'!#REF!/'среднесписочная численность'!#REF!/12)*1000,1)</f>
        <v>#REF!</v>
      </c>
      <c r="L147" s="42" t="e">
        <f t="shared" si="62"/>
        <v>#REF!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43" t="e">
        <f>'фонд начисленной заработной пла'!#REF!</f>
        <v>#REF!</v>
      </c>
      <c r="B148" s="41" t="e">
        <f>ROUND(('фонд начисленной заработной пла'!#REF!/'среднесписочная численность'!#REF!/12)*1000,1)</f>
        <v>#REF!</v>
      </c>
      <c r="C148" s="41" t="e">
        <f>ROUND(('фонд начисленной заработной пла'!#REF!/'среднесписочная численность'!#REF!/12)*1000,1)</f>
        <v>#REF!</v>
      </c>
      <c r="D148" s="42" t="e">
        <f t="shared" si="85"/>
        <v>#REF!</v>
      </c>
      <c r="E148" s="41" t="e">
        <f>ROUND(('фонд начисленной заработной пла'!#REF!/'среднесписочная численность'!#REF!/12)*1000,1)</f>
        <v>#REF!</v>
      </c>
      <c r="F148" s="42" t="e">
        <f t="shared" si="86"/>
        <v>#REF!</v>
      </c>
      <c r="G148" s="41" t="e">
        <f>ROUND(('фонд начисленной заработной пла'!#REF!/'среднесписочная численность'!#REF!/12)*1000,1)</f>
        <v>#REF!</v>
      </c>
      <c r="H148" s="42" t="e">
        <f t="shared" si="60"/>
        <v>#REF!</v>
      </c>
      <c r="I148" s="41" t="e">
        <f>ROUND(('фонд начисленной заработной пла'!#REF!/'среднесписочная численность'!#REF!/12)*1000,1)</f>
        <v>#REF!</v>
      </c>
      <c r="J148" s="42" t="e">
        <f t="shared" si="61"/>
        <v>#REF!</v>
      </c>
      <c r="K148" s="41" t="e">
        <f>ROUND(('фонд начисленной заработной пла'!#REF!/'среднесписочная численность'!#REF!/12)*1000,1)</f>
        <v>#REF!</v>
      </c>
      <c r="L148" s="42" t="e">
        <f t="shared" si="62"/>
        <v>#REF!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customHeight="1">
      <c r="A149" s="43" t="e">
        <f>'фонд начисленной заработной пла'!#REF!</f>
        <v>#REF!</v>
      </c>
      <c r="B149" s="41" t="e">
        <f>ROUND(('фонд начисленной заработной пла'!#REF!/'среднесписочная численность'!#REF!/12)*1000,1)</f>
        <v>#REF!</v>
      </c>
      <c r="C149" s="41" t="e">
        <f>ROUND(('фонд начисленной заработной пла'!#REF!/'среднесписочная численность'!#REF!/12)*1000,1)</f>
        <v>#REF!</v>
      </c>
      <c r="D149" s="42" t="e">
        <f t="shared" si="85"/>
        <v>#REF!</v>
      </c>
      <c r="E149" s="41" t="e">
        <f>ROUND(('фонд начисленной заработной пла'!#REF!/'среднесписочная численность'!#REF!/12)*1000,1)</f>
        <v>#REF!</v>
      </c>
      <c r="F149" s="42" t="e">
        <f t="shared" si="86"/>
        <v>#REF!</v>
      </c>
      <c r="G149" s="41" t="e">
        <f>ROUND(('фонд начисленной заработной пла'!#REF!/'среднесписочная численность'!#REF!/12)*1000,1)</f>
        <v>#REF!</v>
      </c>
      <c r="H149" s="42" t="e">
        <f t="shared" si="60"/>
        <v>#REF!</v>
      </c>
      <c r="I149" s="41" t="e">
        <f>ROUND(('фонд начисленной заработной пла'!#REF!/'среднесписочная численность'!#REF!/12)*1000,1)</f>
        <v>#REF!</v>
      </c>
      <c r="J149" s="42" t="e">
        <f t="shared" si="61"/>
        <v>#REF!</v>
      </c>
      <c r="K149" s="41" t="e">
        <f>ROUND(('фонд начисленной заработной пла'!#REF!/'среднесписочная численность'!#REF!/12)*1000,1)</f>
        <v>#REF!</v>
      </c>
      <c r="L149" s="42" t="e">
        <f t="shared" si="62"/>
        <v>#REF!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>
      <c r="A150" s="43" t="e">
        <f>'фонд начисленной заработной пла'!#REF!</f>
        <v>#REF!</v>
      </c>
      <c r="B150" s="41" t="e">
        <f>ROUND(('фонд начисленной заработной пла'!#REF!/'среднесписочная численность'!#REF!/12)*1000,1)</f>
        <v>#REF!</v>
      </c>
      <c r="C150" s="41" t="e">
        <f>ROUND(('фонд начисленной заработной пла'!#REF!/'среднесписочная численность'!#REF!/12)*1000,1)</f>
        <v>#REF!</v>
      </c>
      <c r="D150" s="42" t="e">
        <f t="shared" si="85"/>
        <v>#REF!</v>
      </c>
      <c r="E150" s="41" t="e">
        <f>ROUND(('фонд начисленной заработной пла'!#REF!/'среднесписочная численность'!#REF!/12)*1000,1)</f>
        <v>#REF!</v>
      </c>
      <c r="F150" s="42" t="e">
        <f t="shared" si="86"/>
        <v>#REF!</v>
      </c>
      <c r="G150" s="41" t="e">
        <f>ROUND(('фонд начисленной заработной пла'!#REF!/'среднесписочная численность'!#REF!/12)*1000,1)</f>
        <v>#REF!</v>
      </c>
      <c r="H150" s="42" t="e">
        <f t="shared" si="60"/>
        <v>#REF!</v>
      </c>
      <c r="I150" s="41" t="e">
        <f>ROUND(('фонд начисленной заработной пла'!#REF!/'среднесписочная численность'!#REF!/12)*1000,1)</f>
        <v>#REF!</v>
      </c>
      <c r="J150" s="42" t="e">
        <f t="shared" si="61"/>
        <v>#REF!</v>
      </c>
      <c r="K150" s="41" t="e">
        <f>ROUND(('фонд начисленной заработной пла'!#REF!/'среднесписочная численность'!#REF!/12)*1000,1)</f>
        <v>#REF!</v>
      </c>
      <c r="L150" s="42" t="e">
        <f t="shared" si="62"/>
        <v>#REF!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customHeight="1">
      <c r="A151" s="43" t="e">
        <f>'фонд начисленной заработной пла'!#REF!</f>
        <v>#REF!</v>
      </c>
      <c r="B151" s="41" t="e">
        <f>ROUND(('фонд начисленной заработной пла'!#REF!/'среднесписочная численность'!#REF!/12)*1000,1)</f>
        <v>#REF!</v>
      </c>
      <c r="C151" s="41" t="e">
        <f>ROUND(('фонд начисленной заработной пла'!#REF!/'среднесписочная численность'!#REF!/12)*1000,1)</f>
        <v>#REF!</v>
      </c>
      <c r="D151" s="42" t="e">
        <f t="shared" si="85"/>
        <v>#REF!</v>
      </c>
      <c r="E151" s="41" t="e">
        <f>ROUND(('фонд начисленной заработной пла'!#REF!/'среднесписочная численность'!#REF!/12)*1000,1)</f>
        <v>#REF!</v>
      </c>
      <c r="F151" s="42" t="e">
        <f t="shared" si="86"/>
        <v>#REF!</v>
      </c>
      <c r="G151" s="41" t="e">
        <f>ROUND(('фонд начисленной заработной пла'!#REF!/'среднесписочная численность'!#REF!/12)*1000,1)</f>
        <v>#REF!</v>
      </c>
      <c r="H151" s="42" t="e">
        <f t="shared" si="60"/>
        <v>#REF!</v>
      </c>
      <c r="I151" s="41" t="e">
        <f>ROUND(('фонд начисленной заработной пла'!#REF!/'среднесписочная численность'!#REF!/12)*1000,1)</f>
        <v>#REF!</v>
      </c>
      <c r="J151" s="42" t="e">
        <f t="shared" si="61"/>
        <v>#REF!</v>
      </c>
      <c r="K151" s="41" t="e">
        <f>ROUND(('фонд начисленной заработной пла'!#REF!/'среднесписочная численность'!#REF!/12)*1000,1)</f>
        <v>#REF!</v>
      </c>
      <c r="L151" s="42" t="e">
        <f t="shared" si="62"/>
        <v>#REF!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customHeight="1">
      <c r="A152" s="43" t="e">
        <f>'фонд начисленной заработной пла'!#REF!</f>
        <v>#REF!</v>
      </c>
      <c r="B152" s="41" t="e">
        <f>ROUND(('фонд начисленной заработной пла'!#REF!/'среднесписочная численность'!#REF!/12)*1000,1)</f>
        <v>#REF!</v>
      </c>
      <c r="C152" s="41" t="e">
        <f>ROUND(('фонд начисленной заработной пла'!#REF!/'среднесписочная численность'!#REF!/12)*1000,1)</f>
        <v>#REF!</v>
      </c>
      <c r="D152" s="42" t="e">
        <f t="shared" si="85"/>
        <v>#REF!</v>
      </c>
      <c r="E152" s="41" t="e">
        <f>ROUND(('фонд начисленной заработной пла'!#REF!/'среднесписочная численность'!#REF!/12)*1000,1)</f>
        <v>#REF!</v>
      </c>
      <c r="F152" s="42" t="e">
        <f t="shared" si="86"/>
        <v>#REF!</v>
      </c>
      <c r="G152" s="41" t="e">
        <f>ROUND(('фонд начисленной заработной пла'!#REF!/'среднесписочная численность'!#REF!/12)*1000,1)</f>
        <v>#REF!</v>
      </c>
      <c r="H152" s="42" t="e">
        <f t="shared" si="60"/>
        <v>#REF!</v>
      </c>
      <c r="I152" s="41" t="e">
        <f>ROUND(('фонд начисленной заработной пла'!#REF!/'среднесписочная численность'!#REF!/12)*1000,1)</f>
        <v>#REF!</v>
      </c>
      <c r="J152" s="42" t="e">
        <f t="shared" si="61"/>
        <v>#REF!</v>
      </c>
      <c r="K152" s="41" t="e">
        <f>ROUND(('фонд начисленной заработной пла'!#REF!/'среднесписочная численность'!#REF!/12)*1000,1)</f>
        <v>#REF!</v>
      </c>
      <c r="L152" s="42" t="e">
        <f t="shared" si="62"/>
        <v>#REF!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customHeight="1">
      <c r="A153" s="43" t="e">
        <f>'фонд начисленной заработной пла'!#REF!</f>
        <v>#REF!</v>
      </c>
      <c r="B153" s="41" t="e">
        <f>ROUND(('фонд начисленной заработной пла'!#REF!/'среднесписочная численность'!#REF!/12)*1000,1)</f>
        <v>#REF!</v>
      </c>
      <c r="C153" s="41" t="e">
        <f>ROUND(('фонд начисленной заработной пла'!#REF!/'среднесписочная численность'!#REF!/12)*1000,1)</f>
        <v>#REF!</v>
      </c>
      <c r="D153" s="42" t="e">
        <f t="shared" si="85"/>
        <v>#REF!</v>
      </c>
      <c r="E153" s="41" t="e">
        <f>ROUND(('фонд начисленной заработной пла'!#REF!/'среднесписочная численность'!#REF!/12)*1000,1)</f>
        <v>#REF!</v>
      </c>
      <c r="F153" s="42" t="e">
        <f t="shared" si="86"/>
        <v>#REF!</v>
      </c>
      <c r="G153" s="41" t="e">
        <f>ROUND(('фонд начисленной заработной пла'!#REF!/'среднесписочная численность'!#REF!/12)*1000,1)</f>
        <v>#REF!</v>
      </c>
      <c r="H153" s="42" t="e">
        <f t="shared" si="60"/>
        <v>#REF!</v>
      </c>
      <c r="I153" s="41" t="e">
        <f>ROUND(('фонд начисленной заработной пла'!#REF!/'среднесписочная численность'!#REF!/12)*1000,1)</f>
        <v>#REF!</v>
      </c>
      <c r="J153" s="42" t="e">
        <f>ROUND(I153/G153*100,1)</f>
        <v>#REF!</v>
      </c>
      <c r="K153" s="41" t="e">
        <f>ROUND(('фонд начисленной заработной пла'!#REF!/'среднесписочная численность'!#REF!/12)*1000,1)</f>
        <v>#REF!</v>
      </c>
      <c r="L153" s="42" t="e">
        <f t="shared" si="62"/>
        <v>#REF!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customHeight="1">
      <c r="A154" s="43" t="e">
        <f>'фонд начисленной заработной пла'!#REF!</f>
        <v>#REF!</v>
      </c>
      <c r="B154" s="41" t="e">
        <f>ROUND(('фонд начисленной заработной пла'!#REF!/'среднесписочная численность'!#REF!/12)*1000,1)</f>
        <v>#REF!</v>
      </c>
      <c r="C154" s="41" t="e">
        <f>ROUND(('фонд начисленной заработной пла'!#REF!/'среднесписочная численность'!#REF!/12)*1000,1)</f>
        <v>#REF!</v>
      </c>
      <c r="D154" s="42" t="e">
        <f t="shared" si="85"/>
        <v>#REF!</v>
      </c>
      <c r="E154" s="41" t="e">
        <f>ROUND(('фонд начисленной заработной пла'!#REF!/'среднесписочная численность'!#REF!/12)*1000,1)</f>
        <v>#REF!</v>
      </c>
      <c r="F154" s="42" t="e">
        <f t="shared" si="86"/>
        <v>#REF!</v>
      </c>
      <c r="G154" s="41" t="e">
        <f>ROUND(('фонд начисленной заработной пла'!#REF!/'среднесписочная численность'!#REF!/12)*1000,1)</f>
        <v>#REF!</v>
      </c>
      <c r="H154" s="42" t="e">
        <f t="shared" si="60"/>
        <v>#REF!</v>
      </c>
      <c r="I154" s="41" t="e">
        <f>ROUND(('фонд начисленной заработной пла'!#REF!/'среднесписочная численность'!#REF!/12)*1000,1)</f>
        <v>#REF!</v>
      </c>
      <c r="J154" s="42" t="e">
        <f t="shared" ref="J154:J162" si="87">ROUND(I154/G154*100,1)</f>
        <v>#REF!</v>
      </c>
      <c r="K154" s="41" t="e">
        <f>ROUND(('фонд начисленной заработной пла'!#REF!/'среднесписочная численность'!#REF!/12)*1000,1)</f>
        <v>#REF!</v>
      </c>
      <c r="L154" s="42" t="e">
        <f t="shared" si="62"/>
        <v>#REF!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>
      <c r="A155" s="43" t="e">
        <f>'фонд начисленной заработной пла'!#REF!</f>
        <v>#REF!</v>
      </c>
      <c r="B155" s="41" t="e">
        <f>ROUND(('фонд начисленной заработной пла'!#REF!/'среднесписочная численность'!#REF!/12)*1000,1)</f>
        <v>#REF!</v>
      </c>
      <c r="C155" s="41" t="e">
        <f>ROUND(('фонд начисленной заработной пла'!#REF!/'среднесписочная численность'!#REF!/12)*1000,1)</f>
        <v>#REF!</v>
      </c>
      <c r="D155" s="42" t="e">
        <f t="shared" si="85"/>
        <v>#REF!</v>
      </c>
      <c r="E155" s="41" t="e">
        <f>ROUND(('фонд начисленной заработной пла'!#REF!/'среднесписочная численность'!#REF!/12)*1000,1)</f>
        <v>#REF!</v>
      </c>
      <c r="F155" s="42" t="e">
        <f t="shared" si="86"/>
        <v>#REF!</v>
      </c>
      <c r="G155" s="41" t="e">
        <f>ROUND(('фонд начисленной заработной пла'!#REF!/'среднесписочная численность'!#REF!/12)*1000,1)</f>
        <v>#REF!</v>
      </c>
      <c r="H155" s="42" t="e">
        <f t="shared" si="60"/>
        <v>#REF!</v>
      </c>
      <c r="I155" s="41" t="e">
        <f>ROUND(('фонд начисленной заработной пла'!#REF!/'среднесписочная численность'!#REF!/12)*1000,1)</f>
        <v>#REF!</v>
      </c>
      <c r="J155" s="42" t="e">
        <f t="shared" si="87"/>
        <v>#REF!</v>
      </c>
      <c r="K155" s="41" t="e">
        <f>ROUND(('фонд начисленной заработной пла'!#REF!/'среднесписочная численность'!#REF!/12)*1000,1)</f>
        <v>#REF!</v>
      </c>
      <c r="L155" s="42" t="e">
        <f t="shared" si="62"/>
        <v>#REF!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customHeight="1">
      <c r="A156" s="43" t="e">
        <f>'фонд начисленной заработной пла'!#REF!</f>
        <v>#REF!</v>
      </c>
      <c r="B156" s="41" t="e">
        <f>ROUND(('фонд начисленной заработной пла'!#REF!/'среднесписочная численность'!#REF!/12)*1000,1)</f>
        <v>#REF!</v>
      </c>
      <c r="C156" s="41" t="e">
        <f>ROUND(('фонд начисленной заработной пла'!#REF!/'среднесписочная численность'!#REF!/12)*1000,1)</f>
        <v>#REF!</v>
      </c>
      <c r="D156" s="42" t="e">
        <f t="shared" si="85"/>
        <v>#REF!</v>
      </c>
      <c r="E156" s="41" t="e">
        <f>ROUND(('фонд начисленной заработной пла'!#REF!/'среднесписочная численность'!#REF!/12)*1000,1)</f>
        <v>#REF!</v>
      </c>
      <c r="F156" s="42" t="e">
        <f t="shared" si="86"/>
        <v>#REF!</v>
      </c>
      <c r="G156" s="41" t="e">
        <f>ROUND(('фонд начисленной заработной пла'!#REF!/'среднесписочная численность'!#REF!/12)*1000,1)</f>
        <v>#REF!</v>
      </c>
      <c r="H156" s="42" t="e">
        <f t="shared" si="60"/>
        <v>#REF!</v>
      </c>
      <c r="I156" s="41" t="e">
        <f>ROUND(('фонд начисленной заработной пла'!#REF!/'среднесписочная численность'!#REF!/12)*1000,1)</f>
        <v>#REF!</v>
      </c>
      <c r="J156" s="42" t="e">
        <f t="shared" si="87"/>
        <v>#REF!</v>
      </c>
      <c r="K156" s="41" t="e">
        <f>ROUND(('фонд начисленной заработной пла'!#REF!/'среднесписочная численность'!#REF!/12)*1000,1)</f>
        <v>#REF!</v>
      </c>
      <c r="L156" s="42" t="e">
        <f t="shared" si="62"/>
        <v>#REF!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customHeight="1">
      <c r="A157" s="43" t="e">
        <f>'фонд начисленной заработной пла'!#REF!</f>
        <v>#REF!</v>
      </c>
      <c r="B157" s="41" t="e">
        <f>ROUND(('фонд начисленной заработной пла'!#REF!/'среднесписочная численность'!#REF!/12)*1000,1)</f>
        <v>#REF!</v>
      </c>
      <c r="C157" s="41" t="e">
        <f>ROUND(('фонд начисленной заработной пла'!#REF!/'среднесписочная численность'!#REF!/12)*1000,1)</f>
        <v>#REF!</v>
      </c>
      <c r="D157" s="42" t="e">
        <f t="shared" si="85"/>
        <v>#REF!</v>
      </c>
      <c r="E157" s="41" t="e">
        <f>ROUND(('фонд начисленной заработной пла'!#REF!/'среднесписочная численность'!#REF!/12)*1000,1)</f>
        <v>#REF!</v>
      </c>
      <c r="F157" s="42" t="e">
        <f t="shared" si="86"/>
        <v>#REF!</v>
      </c>
      <c r="G157" s="41" t="e">
        <f>ROUND(('фонд начисленной заработной пла'!#REF!/'среднесписочная численность'!#REF!/12)*1000,1)</f>
        <v>#REF!</v>
      </c>
      <c r="H157" s="42" t="e">
        <f t="shared" si="60"/>
        <v>#REF!</v>
      </c>
      <c r="I157" s="41" t="e">
        <f>ROUND(('фонд начисленной заработной пла'!#REF!/'среднесписочная численность'!#REF!/12)*1000,1)</f>
        <v>#REF!</v>
      </c>
      <c r="J157" s="42" t="e">
        <f t="shared" si="87"/>
        <v>#REF!</v>
      </c>
      <c r="K157" s="41" t="e">
        <f>ROUND(('фонд начисленной заработной пла'!#REF!/'среднесписочная численность'!#REF!/12)*1000,1)</f>
        <v>#REF!</v>
      </c>
      <c r="L157" s="42" t="e">
        <f t="shared" si="62"/>
        <v>#REF!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customHeight="1">
      <c r="A158" s="43" t="e">
        <f>'фонд начисленной заработной пла'!#REF!</f>
        <v>#REF!</v>
      </c>
      <c r="B158" s="41" t="e">
        <f>ROUND(('фонд начисленной заработной пла'!#REF!/'среднесписочная численность'!#REF!/12)*1000,1)</f>
        <v>#REF!</v>
      </c>
      <c r="C158" s="41" t="e">
        <f>ROUND(('фонд начисленной заработной пла'!#REF!/'среднесписочная численность'!#REF!/12)*1000,1)</f>
        <v>#REF!</v>
      </c>
      <c r="D158" s="42" t="e">
        <f t="shared" si="85"/>
        <v>#REF!</v>
      </c>
      <c r="E158" s="41" t="e">
        <f>ROUND(('фонд начисленной заработной пла'!#REF!/'среднесписочная численность'!#REF!/12)*1000,1)</f>
        <v>#REF!</v>
      </c>
      <c r="F158" s="42" t="e">
        <f t="shared" si="86"/>
        <v>#REF!</v>
      </c>
      <c r="G158" s="41" t="e">
        <f>ROUND(('фонд начисленной заработной пла'!#REF!/'среднесписочная численность'!#REF!/12)*1000,1)</f>
        <v>#REF!</v>
      </c>
      <c r="H158" s="42" t="e">
        <f t="shared" si="60"/>
        <v>#REF!</v>
      </c>
      <c r="I158" s="41" t="e">
        <f>ROUND(('фонд начисленной заработной пла'!#REF!/'среднесписочная численность'!#REF!/12)*1000,1)</f>
        <v>#REF!</v>
      </c>
      <c r="J158" s="42" t="e">
        <f t="shared" si="87"/>
        <v>#REF!</v>
      </c>
      <c r="K158" s="41" t="e">
        <f>ROUND(('фонд начисленной заработной пла'!#REF!/'среднесписочная численность'!#REF!/12)*1000,1)</f>
        <v>#REF!</v>
      </c>
      <c r="L158" s="42" t="e">
        <f t="shared" si="62"/>
        <v>#REF!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>
      <c r="A159" s="43" t="e">
        <f>'фонд начисленной заработной пла'!#REF!</f>
        <v>#REF!</v>
      </c>
      <c r="B159" s="41" t="e">
        <f>ROUND(('фонд начисленной заработной пла'!#REF!/'среднесписочная численность'!#REF!/12)*1000,1)</f>
        <v>#REF!</v>
      </c>
      <c r="C159" s="41" t="e">
        <f>ROUND(('фонд начисленной заработной пла'!#REF!/'среднесписочная численность'!#REF!/12)*1000,1)</f>
        <v>#REF!</v>
      </c>
      <c r="D159" s="42" t="e">
        <f t="shared" si="85"/>
        <v>#REF!</v>
      </c>
      <c r="E159" s="41" t="e">
        <f>ROUND(('фонд начисленной заработной пла'!#REF!/'среднесписочная численность'!#REF!/12)*1000,1)</f>
        <v>#REF!</v>
      </c>
      <c r="F159" s="42" t="e">
        <f t="shared" si="86"/>
        <v>#REF!</v>
      </c>
      <c r="G159" s="41" t="e">
        <f>ROUND(('фонд начисленной заработной пла'!#REF!/'среднесписочная численность'!#REF!/12)*1000,1)</f>
        <v>#REF!</v>
      </c>
      <c r="H159" s="42" t="e">
        <f t="shared" si="60"/>
        <v>#REF!</v>
      </c>
      <c r="I159" s="41" t="e">
        <f>ROUND(('фонд начисленной заработной пла'!#REF!/'среднесписочная численность'!#REF!/12)*1000,1)</f>
        <v>#REF!</v>
      </c>
      <c r="J159" s="42" t="e">
        <f t="shared" si="87"/>
        <v>#REF!</v>
      </c>
      <c r="K159" s="41" t="e">
        <f>ROUND(('фонд начисленной заработной пла'!#REF!/'среднесписочная численность'!#REF!/12)*1000,1)</f>
        <v>#REF!</v>
      </c>
      <c r="L159" s="42" t="e">
        <f t="shared" si="62"/>
        <v>#REF!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customHeight="1">
      <c r="A160" s="43" t="e">
        <f>'фонд начисленной заработной пла'!#REF!</f>
        <v>#REF!</v>
      </c>
      <c r="B160" s="41" t="e">
        <f>ROUND(('фонд начисленной заработной пла'!#REF!/'среднесписочная численность'!#REF!/12)*1000,1)</f>
        <v>#REF!</v>
      </c>
      <c r="C160" s="41" t="e">
        <f>ROUND(('фонд начисленной заработной пла'!#REF!/'среднесписочная численность'!#REF!/12)*1000,1)</f>
        <v>#REF!</v>
      </c>
      <c r="D160" s="42" t="e">
        <f t="shared" si="85"/>
        <v>#REF!</v>
      </c>
      <c r="E160" s="41" t="e">
        <f>ROUND(('фонд начисленной заработной пла'!#REF!/'среднесписочная численность'!#REF!/12)*1000,1)</f>
        <v>#REF!</v>
      </c>
      <c r="F160" s="42" t="e">
        <f t="shared" si="86"/>
        <v>#REF!</v>
      </c>
      <c r="G160" s="41" t="e">
        <f>ROUND(('фонд начисленной заработной пла'!#REF!/'среднесписочная численность'!#REF!/12)*1000,1)</f>
        <v>#REF!</v>
      </c>
      <c r="H160" s="42" t="e">
        <f t="shared" ref="H160:H162" si="88">ROUND(G160/E160*100,1)</f>
        <v>#REF!</v>
      </c>
      <c r="I160" s="41" t="e">
        <f>ROUND(('фонд начисленной заработной пла'!#REF!/'среднесписочная численность'!#REF!/12)*1000,1)</f>
        <v>#REF!</v>
      </c>
      <c r="J160" s="42" t="e">
        <f t="shared" si="87"/>
        <v>#REF!</v>
      </c>
      <c r="K160" s="41" t="e">
        <f>ROUND(('фонд начисленной заработной пла'!#REF!/'среднесписочная численность'!#REF!/12)*1000,1)</f>
        <v>#REF!</v>
      </c>
      <c r="L160" s="42" t="e">
        <f t="shared" ref="L160:L162" si="89">ROUND(K160/I160*100,1)</f>
        <v>#REF!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>
      <c r="A161" s="43" t="e">
        <f>'фонд начисленной заработной пла'!#REF!</f>
        <v>#REF!</v>
      </c>
      <c r="B161" s="41" t="e">
        <f>ROUND(('фонд начисленной заработной пла'!#REF!/'среднесписочная численность'!#REF!/12)*1000,1)</f>
        <v>#REF!</v>
      </c>
      <c r="C161" s="41" t="e">
        <f>ROUND(('фонд начисленной заработной пла'!#REF!/'среднесписочная численность'!#REF!/12)*1000,1)</f>
        <v>#REF!</v>
      </c>
      <c r="D161" s="42" t="e">
        <f t="shared" si="85"/>
        <v>#REF!</v>
      </c>
      <c r="E161" s="41" t="e">
        <f>ROUND(('фонд начисленной заработной пла'!#REF!/'среднесписочная численность'!#REF!/12)*1000,1)</f>
        <v>#REF!</v>
      </c>
      <c r="F161" s="42" t="e">
        <f t="shared" si="86"/>
        <v>#REF!</v>
      </c>
      <c r="G161" s="41" t="e">
        <f>ROUND(('фонд начисленной заработной пла'!#REF!/'среднесписочная численность'!#REF!/12)*1000,1)</f>
        <v>#REF!</v>
      </c>
      <c r="H161" s="42" t="e">
        <f t="shared" si="88"/>
        <v>#REF!</v>
      </c>
      <c r="I161" s="41" t="e">
        <f>ROUND(('фонд начисленной заработной пла'!#REF!/'среднесписочная численность'!#REF!/12)*1000,1)</f>
        <v>#REF!</v>
      </c>
      <c r="J161" s="42" t="e">
        <f t="shared" si="87"/>
        <v>#REF!</v>
      </c>
      <c r="K161" s="41" t="e">
        <f>ROUND(('фонд начисленной заработной пла'!#REF!/'среднесписочная численность'!#REF!/12)*1000,1)</f>
        <v>#REF!</v>
      </c>
      <c r="L161" s="42" t="e">
        <f t="shared" si="89"/>
        <v>#REF!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6.5" customHeight="1">
      <c r="A162" s="43" t="e">
        <f>'фонд начисленной заработной пла'!#REF!</f>
        <v>#REF!</v>
      </c>
      <c r="B162" s="41" t="e">
        <f>ROUND(('фонд начисленной заработной пла'!#REF!/'среднесписочная численность'!#REF!/12)*1000,1)</f>
        <v>#REF!</v>
      </c>
      <c r="C162" s="41" t="e">
        <f>ROUND(('фонд начисленной заработной пла'!#REF!/'среднесписочная численность'!#REF!/12)*1000,1)</f>
        <v>#REF!</v>
      </c>
      <c r="D162" s="42" t="e">
        <f t="shared" si="85"/>
        <v>#REF!</v>
      </c>
      <c r="E162" s="41" t="e">
        <f>ROUND(('фонд начисленной заработной пла'!#REF!/'среднесписочная численность'!#REF!/12)*1000,1)</f>
        <v>#REF!</v>
      </c>
      <c r="F162" s="42" t="e">
        <f t="shared" si="86"/>
        <v>#REF!</v>
      </c>
      <c r="G162" s="41" t="e">
        <f>ROUND(('фонд начисленной заработной пла'!#REF!/'среднесписочная численность'!#REF!/12)*1000,1)</f>
        <v>#REF!</v>
      </c>
      <c r="H162" s="42" t="e">
        <f t="shared" si="88"/>
        <v>#REF!</v>
      </c>
      <c r="I162" s="41" t="e">
        <f>ROUND(('фонд начисленной заработной пла'!#REF!/'среднесписочная численность'!#REF!/12)*1000,1)</f>
        <v>#REF!</v>
      </c>
      <c r="J162" s="42" t="e">
        <f t="shared" si="87"/>
        <v>#REF!</v>
      </c>
      <c r="K162" s="41" t="e">
        <f>ROUND(('фонд начисленной заработной пла'!#REF!/'среднесписочная численность'!#REF!/12)*1000,1)</f>
        <v>#REF!</v>
      </c>
      <c r="L162" s="42" t="e">
        <f t="shared" si="89"/>
        <v>#REF!</v>
      </c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62" t="s">
        <v>69</v>
      </c>
      <c r="B163" s="62"/>
      <c r="C163" s="62"/>
      <c r="D163" s="62"/>
      <c r="E163" s="62"/>
      <c r="F163" s="62"/>
      <c r="G163" s="62"/>
      <c r="H163" s="62"/>
      <c r="I163" s="62"/>
      <c r="J163" s="62"/>
      <c r="K163" s="62"/>
    </row>
    <row r="164" spans="1:23" ht="28.5" customHeight="1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2 B136:C136 E140:E162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2021-11-10T10:18:29Z</dcterms:modified>
</cp:coreProperties>
</file>